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C:\Users\simona.kiudyte\Desktop\Simona\Desktop\Pirkimai\Darbai\Supaprastinti\Kvartalinių nuotekų tinklų Kaimelio g., Juzeliūno g., Vilniaus m., projektavimo ir statybos darbai\TS ir priedai\"/>
    </mc:Choice>
  </mc:AlternateContent>
  <xr:revisionPtr revIDLastSave="0" documentId="13_ncr:1_{C1F89454-8D50-47A4-907D-4F6068C611DE}" xr6:coauthVersionLast="45" xr6:coauthVersionMax="45" xr10:uidLastSave="{00000000-0000-0000-0000-000000000000}"/>
  <bookViews>
    <workbookView xWindow="-120" yWindow="-120" windowWidth="29040" windowHeight="15840" xr2:uid="{00000000-000D-0000-FFFF-FFFF00000000}"/>
  </bookViews>
  <sheets>
    <sheet name="Sheet1" sheetId="1" r:id="rId1"/>
  </sheets>
  <definedNames>
    <definedName name="_xlnm.Print_Area" localSheetId="0">Sheet1!$A$1:$F$36</definedName>
    <definedName name="_xlnm.Print_Titles" localSheetId="0">Sheet1!$4:$5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5" i="1" l="1"/>
  <c r="F24" i="1"/>
  <c r="F30" i="1" l="1"/>
  <c r="F29" i="1"/>
  <c r="F28" i="1"/>
  <c r="F27" i="1"/>
  <c r="F20" i="1"/>
  <c r="F21" i="1" s="1"/>
  <c r="F16" i="1"/>
  <c r="F17" i="1" s="1"/>
  <c r="F9" i="1"/>
  <c r="F10" i="1"/>
  <c r="F11" i="1"/>
  <c r="F12" i="1"/>
  <c r="F8" i="1"/>
  <c r="F31" i="1" l="1"/>
  <c r="F13" i="1"/>
  <c r="F32" i="1" s="1"/>
  <c r="F33" i="1" l="1"/>
  <c r="F34" i="1" s="1"/>
</calcChain>
</file>

<file path=xl/sharedStrings.xml><?xml version="1.0" encoding="utf-8"?>
<sst xmlns="http://schemas.openxmlformats.org/spreadsheetml/2006/main" count="70" uniqueCount="57">
  <si>
    <t xml:space="preserve">Darbų kainų žiniaraštis </t>
  </si>
  <si>
    <t>Eil. Nr.</t>
  </si>
  <si>
    <t>Pozicijos</t>
  </si>
  <si>
    <t>Mato vnt.</t>
  </si>
  <si>
    <t>Pagal sutartį</t>
  </si>
  <si>
    <t>Kiekis</t>
  </si>
  <si>
    <t>Vnt. kaina be PVM, Eur</t>
  </si>
  <si>
    <t>Suma, Eur</t>
  </si>
  <si>
    <t>BENDROJI DALIS</t>
  </si>
  <si>
    <t>kompl.</t>
  </si>
  <si>
    <t xml:space="preserve">Išpildomieji brėžiniai ir kadastriniai matavimai </t>
  </si>
  <si>
    <t>PVM</t>
  </si>
  <si>
    <t>2.</t>
  </si>
  <si>
    <t>1.</t>
  </si>
  <si>
    <t>3.</t>
  </si>
  <si>
    <t>IŠ VISO DARBAMS</t>
  </si>
  <si>
    <t>IŠ VISO SU PVM</t>
  </si>
  <si>
    <t>IŠ VISO: BENDROJI DALIS</t>
  </si>
  <si>
    <t>4.</t>
  </si>
  <si>
    <t>Inžineriniai tyrinėjimai (topografinė nuotrauka, geologija)</t>
  </si>
  <si>
    <t>Eksploatavimo ir priežiūros instrukcijos</t>
  </si>
  <si>
    <t>5.</t>
  </si>
  <si>
    <t xml:space="preserve">Elektros darbai II patikimumo kategorijos nuotekų siurblinei, įvertinant visus pajungimo ir montavimo darbus ir medžiagas (nuo apskaitos spintos iki siurblinės). </t>
  </si>
  <si>
    <t>Automatikos darbai (valdymo, kontrolės, duomenų perdavimo ir apsaugos sistemos antivandaliniame skyde), įvertinant montavimo darbus ir medžiagas.</t>
  </si>
  <si>
    <t>Statinio techninio projekto parengimas</t>
  </si>
  <si>
    <t>Statinio darbo projekto parengimas</t>
  </si>
  <si>
    <t>Savitakinių nuotekų tinklų statyba atviru būdu (turi būti naudojamos PVC/PP/PE100 medžiagos) arba uždaru gręžimo būdu (turi būti naudojamos PE100-RC medžiagos), įskaitant visas reikiamas sujungimo detales ir fasonines dalis, šulinių/kamerų montavimo darbai, ketinių "plaukiojančio" tipo dangčių įrengimas, komunikacijų nužymėjimo ženklų įrengimas, žemės darbai, tranšėjų išramstymas, esamų komunikacijų pakabinimas ar apsauginių dėklų įrengimas tam reikalingose vietose, smėlio pagrindo po vamzdžiais įrengimą, pirminį užpylimą smėliu, gruntinio vandens pažeminimas (jei reikia), grunto sutankinimas, tinklų išbandymas, TV diagnostika, dangų išardymas ir atstatymas, gerbūvio sutvarkymas</t>
  </si>
  <si>
    <t>PRIEDAS NR. 4</t>
  </si>
  <si>
    <t>Slėginių nuotekų tinklų statyba atviru būdu (turi būti naudojamos PE100 medžiagos) arba uždaru gręžimo būdu (turi būti naudojamos PE100-RC medžiagos), įskaitant visas reikiamas sujungimo detales, fasonines dalis bei reikiamomis atramomis po jomis, visa uždaromoji, apsauginė ir kita tinklui priklausanti armatūra, šulinių/kamerų montavimo darbai, ketinių "plaukiojančio" tipo dangčių įrengimas, komunikacijų nužymėjimo ženklų įrengimas, žemės darbai, tranšėjų išramstymas, esamų komunikacijų pakabinimas ir/ar apsauginių dėklų įrengimas tam reikalingose vietose, smėlio pagrindo po vamzdžiais įrengimą, pirminį užpylimą smėliu, gruntinio vandens pažeminimas (jei reikia), grunto sutankinimas, tinklų išbandymas, plovimas, dangų išardymas ir atstatymas, gerbūvio sutvarkymas</t>
  </si>
  <si>
    <t xml:space="preserve">STATYBOS DALIS (savitakinių nuotekų tinklų Kaimelio g. statyba) </t>
  </si>
  <si>
    <t>Savitakiniai nuotekų tinklai Kaimelio g.</t>
  </si>
  <si>
    <t xml:space="preserve">IŠ VISO: STATYBOS DALIS (savitakinių nuotekų tinklų Kaimelio g. statyba) </t>
  </si>
  <si>
    <t xml:space="preserve">STATYBOS DALIS (savitakinių nuotekų tinklų J. Juzeliūno g. statyba) </t>
  </si>
  <si>
    <t>Savitakiniai nuotekų tinklai J. Juzeliūno g.</t>
  </si>
  <si>
    <t xml:space="preserve">IŠ VISO: STATYBOS DALIS (savitakinių nuotekų tinklų J. Juzeliūno g. statyba) </t>
  </si>
  <si>
    <t xml:space="preserve">STATYBOS DALIS (slėginių nuotekų tinklų Kaimelio g. statyba) </t>
  </si>
  <si>
    <t>Slėginiai nuotekų tinklai Kaimelio g.</t>
  </si>
  <si>
    <t xml:space="preserve">IŠ VISO: STATYBOS DALIS (slėginių nuotekų tinklų Kaimelio g. statyba) </t>
  </si>
  <si>
    <t xml:space="preserve">STATYBOS DALIS (nuotekų siurblinės Kaimelio g. statyba) </t>
  </si>
  <si>
    <t xml:space="preserve">IŠ VISO: STATYBOS DALIS (nuotekų siurblinės Kaimelio g. statyba) </t>
  </si>
  <si>
    <t>1.1.</t>
  </si>
  <si>
    <t>Pastaba: atliktų darbų aktai Užsakovui pateikiami tik toms žiniaraščių pozicijoms, kuriose pilnai užbaigti darbai, t.y. darbų apmokėjimas bus vykdomas sekančiai: statybos-montavimo darbai, tinklų ir siurblinių bandymai  – 80%, dangų atstatymo ir aplinkos tvarkymo darbai - 20%. Teikiant galutinį atliktų darbų aktą Rangovas turės užpildyti Užsakovo pateiktos formos pastatyto materialaus turto suvestinę lentelę, kurioje galutinė bendra objekto kaina bus išskaidyta į atskirus objektus: tinklai, statiniai, įrengimai.</t>
  </si>
  <si>
    <t>Kietos dangos (asfaltbetonio/trinkelių) privažiavimo kelio su visais reikiamais pagrindais, bortais bei siurblinės aptarnavimo takų su pagrindais ir borteliais įrengimas</t>
  </si>
  <si>
    <t xml:space="preserve">Pilnai sukomplektuota požeminė buitinių nuotekų siurblinė su termoizoliacija iki 1,5 m gylio, su pilnai sukomplektuota vidaus ir automatine valdymo  įranga. Komplektą sudaro minimaliai šie komponentai: cilindrinė siurblinė su panardinamais nuotekų siurbliais, su reikiama armatūra, debitomačiu, betonine pagrindo plokšte, smulkinančiomis grotomis, apšiltintu dangčiu, skirtu nevažiuojamajai daliai, nerūdijančių medžiagų sklendžių aptarnavimo aikštele, nerūdijančio plieno lipynėmis, siurblių iškėlimo mechanizmu (gerve), su ventiliacijos (su biofiltrais ant oro ventiliacijos vamzdžių) ir apsauginės signalizacijos sistemomis, uždaromąja armatūra šulinyje ant savitakinės ir slėginės linijų, įskaitant bendrastatybinius žemės ir montavimo darbus, gruntinio vandens lygio pažeminimą, siurblinės teritorijos aptvėrimą 1,8 m aukščio cinkuotos vielos tinklo tvora su rakinamais vartais arba antivandalinių grotų įrengimą, lauko apšvietimą ir aplinkos sutvarkymą. </t>
  </si>
  <si>
    <t>1.2.</t>
  </si>
  <si>
    <t>1.3.</t>
  </si>
  <si>
    <t>1.4.</t>
  </si>
  <si>
    <t>1.5.</t>
  </si>
  <si>
    <t>1.6.</t>
  </si>
  <si>
    <t>2.1.</t>
  </si>
  <si>
    <t>3.1.</t>
  </si>
  <si>
    <t>4.1.</t>
  </si>
  <si>
    <t>5.1.</t>
  </si>
  <si>
    <t>5.2.</t>
  </si>
  <si>
    <t>5.3.</t>
  </si>
  <si>
    <t>5.4.</t>
  </si>
  <si>
    <t>Informacinių ir nuolatinių stendų įrengimas ir priežiūra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</si>
</sst>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0"/>
      <name val="Arial"/>
      <family val="2"/>
      <charset val="186"/>
    </font>
    <font>
      <sz val="11"/>
      <color theme="1"/>
      <name val="Calibri Light"/>
      <family val="2"/>
      <charset val="186"/>
      <scheme val="major"/>
    </font>
    <font>
      <sz val="12"/>
      <color theme="1"/>
      <name val="Calibri Light"/>
      <family val="2"/>
      <charset val="186"/>
      <scheme val="major"/>
    </font>
    <font>
      <b/>
      <sz val="14"/>
      <name val="Calibri Light"/>
      <family val="2"/>
      <charset val="186"/>
      <scheme val="major"/>
    </font>
    <font>
      <b/>
      <sz val="14"/>
      <color indexed="8"/>
      <name val="Calibri Light"/>
      <family val="2"/>
      <charset val="186"/>
      <scheme val="major"/>
    </font>
    <font>
      <b/>
      <sz val="14"/>
      <color indexed="30"/>
      <name val="Calibri Light"/>
      <family val="2"/>
      <charset val="186"/>
      <scheme val="major"/>
    </font>
    <font>
      <b/>
      <sz val="12"/>
      <color indexed="8"/>
      <name val="Calibri Light"/>
      <family val="2"/>
      <charset val="186"/>
      <scheme val="major"/>
    </font>
    <font>
      <b/>
      <sz val="12"/>
      <name val="Calibri Light"/>
      <family val="2"/>
      <charset val="186"/>
      <scheme val="major"/>
    </font>
    <font>
      <b/>
      <sz val="12"/>
      <color theme="1"/>
      <name val="Calibri Light"/>
      <family val="2"/>
      <charset val="186"/>
      <scheme val="major"/>
    </font>
    <font>
      <sz val="12"/>
      <name val="Calibri Light"/>
      <family val="2"/>
      <charset val="186"/>
      <scheme val="major"/>
    </font>
    <font>
      <strike/>
      <sz val="12"/>
      <color rgb="FFFF0000"/>
      <name val="Calibri Light"/>
      <family val="2"/>
      <charset val="186"/>
      <scheme val="major"/>
    </font>
    <font>
      <sz val="12"/>
      <color rgb="FFFF0000"/>
      <name val="Calibri Light"/>
      <family val="2"/>
      <charset val="186"/>
      <scheme val="major"/>
    </font>
    <font>
      <b/>
      <sz val="11"/>
      <color theme="1"/>
      <name val="Calibri Light"/>
      <family val="2"/>
      <charset val="186"/>
      <scheme val="major"/>
    </font>
    <font>
      <sz val="12"/>
      <color indexed="8"/>
      <name val="Calibri Light"/>
      <family val="2"/>
      <charset val="186"/>
      <scheme val="maj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1">
    <xf numFmtId="0" fontId="0" fillId="0" borderId="0" xfId="0"/>
    <xf numFmtId="0" fontId="2" fillId="0" borderId="0" xfId="0" applyFont="1"/>
    <xf numFmtId="2" fontId="3" fillId="0" borderId="0" xfId="0" applyNumberFormat="1" applyFont="1" applyAlignment="1">
      <alignment horizontal="center"/>
    </xf>
    <xf numFmtId="0" fontId="6" fillId="0" borderId="0" xfId="0" applyFont="1" applyBorder="1" applyAlignment="1" applyProtection="1">
      <alignment horizontal="left" vertical="center"/>
      <protection locked="0"/>
    </xf>
    <xf numFmtId="2" fontId="7" fillId="0" borderId="1" xfId="0" applyNumberFormat="1" applyFont="1" applyBorder="1" applyAlignment="1">
      <alignment horizontal="center" vertical="center"/>
    </xf>
    <xf numFmtId="0" fontId="9" fillId="0" borderId="1" xfId="0" applyFont="1" applyFill="1" applyBorder="1" applyAlignment="1">
      <alignment wrapText="1"/>
    </xf>
    <xf numFmtId="0" fontId="3" fillId="0" borderId="1" xfId="0" applyFont="1" applyFill="1" applyBorder="1" applyAlignment="1">
      <alignment horizontal="center" vertical="center"/>
    </xf>
    <xf numFmtId="49" fontId="3" fillId="0" borderId="1" xfId="0" applyNumberFormat="1" applyFont="1" applyBorder="1" applyAlignment="1">
      <alignment horizontal="center" vertical="center"/>
    </xf>
    <xf numFmtId="0" fontId="3" fillId="0" borderId="1" xfId="0" applyFont="1" applyBorder="1" applyAlignment="1">
      <alignment horizontal="center" vertical="center"/>
    </xf>
    <xf numFmtId="2" fontId="10" fillId="0" borderId="1" xfId="1" applyNumberFormat="1" applyFont="1" applyBorder="1" applyAlignment="1">
      <alignment horizontal="center" vertical="center" wrapText="1"/>
    </xf>
    <xf numFmtId="0" fontId="7" fillId="0" borderId="1" xfId="0" applyFont="1" applyBorder="1" applyAlignment="1">
      <alignment horizontal="left" wrapText="1"/>
    </xf>
    <xf numFmtId="0" fontId="11" fillId="0" borderId="1" xfId="0" applyFont="1" applyBorder="1" applyAlignment="1">
      <alignment horizontal="center" vertical="center"/>
    </xf>
    <xf numFmtId="2" fontId="12" fillId="0" borderId="1" xfId="1" applyNumberFormat="1" applyFont="1" applyBorder="1" applyAlignment="1">
      <alignment horizontal="center" vertical="center" wrapText="1"/>
    </xf>
    <xf numFmtId="49" fontId="10" fillId="0" borderId="1" xfId="0" applyNumberFormat="1" applyFont="1" applyBorder="1" applyAlignment="1">
      <alignment horizontal="center" vertical="center"/>
    </xf>
    <xf numFmtId="0" fontId="2" fillId="0" borderId="0" xfId="0" applyFont="1" applyAlignment="1">
      <alignment vertical="center"/>
    </xf>
    <xf numFmtId="0" fontId="13" fillId="0" borderId="0" xfId="0" applyFont="1"/>
    <xf numFmtId="2" fontId="3" fillId="0" borderId="0" xfId="0" applyNumberFormat="1" applyFont="1"/>
    <xf numFmtId="0" fontId="4" fillId="0" borderId="0" xfId="0" applyFont="1" applyBorder="1" applyAlignment="1">
      <alignment vertical="center"/>
    </xf>
    <xf numFmtId="0" fontId="9" fillId="0" borderId="1" xfId="0" applyFont="1" applyBorder="1" applyAlignment="1">
      <alignment horizontal="right" vertical="center"/>
    </xf>
    <xf numFmtId="0" fontId="2" fillId="0" borderId="0" xfId="0" applyFont="1" applyAlignment="1">
      <alignment horizontal="center"/>
    </xf>
    <xf numFmtId="0" fontId="2" fillId="0" borderId="0" xfId="0" applyFont="1" applyAlignment="1">
      <alignment vertical="top"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7" fillId="0" borderId="1" xfId="0" applyFont="1" applyBorder="1" applyAlignment="1">
      <alignment horizontal="center" vertical="center" wrapText="1"/>
    </xf>
    <xf numFmtId="0" fontId="3" fillId="0" borderId="1" xfId="0" applyFont="1" applyFill="1" applyBorder="1" applyAlignment="1">
      <alignment wrapText="1"/>
    </xf>
    <xf numFmtId="2" fontId="10" fillId="0" borderId="1" xfId="1" applyNumberFormat="1" applyFont="1" applyFill="1" applyBorder="1" applyAlignment="1">
      <alignment horizontal="center" vertical="center" wrapText="1"/>
    </xf>
    <xf numFmtId="0" fontId="14" fillId="0" borderId="1" xfId="0" applyFont="1" applyBorder="1" applyAlignment="1">
      <alignment horizontal="left" wrapText="1"/>
    </xf>
    <xf numFmtId="4" fontId="10" fillId="0" borderId="1" xfId="1" applyNumberFormat="1" applyFont="1" applyFill="1" applyBorder="1" applyAlignment="1">
      <alignment horizontal="left" vertical="center" wrapText="1"/>
    </xf>
    <xf numFmtId="4" fontId="10" fillId="0" borderId="1" xfId="1" applyNumberFormat="1" applyFont="1" applyFill="1" applyBorder="1" applyAlignment="1">
      <alignment horizontal="center" vertical="center" wrapText="1"/>
    </xf>
    <xf numFmtId="4" fontId="8" fillId="0" borderId="1" xfId="1" applyNumberFormat="1" applyFont="1" applyBorder="1" applyAlignment="1">
      <alignment horizontal="center" vertical="center" wrapText="1"/>
    </xf>
    <xf numFmtId="4" fontId="10" fillId="0" borderId="1" xfId="1" applyNumberFormat="1" applyFont="1" applyBorder="1" applyAlignment="1">
      <alignment horizontal="center" vertical="center" wrapText="1"/>
    </xf>
    <xf numFmtId="4" fontId="10" fillId="0" borderId="1" xfId="1" applyNumberFormat="1" applyFont="1" applyBorder="1" applyAlignment="1" applyProtection="1">
      <alignment horizontal="center" vertical="center" wrapText="1"/>
      <protection locked="0"/>
    </xf>
    <xf numFmtId="0" fontId="14" fillId="0" borderId="1" xfId="0" applyFont="1" applyBorder="1" applyAlignment="1">
      <alignment horizontal="left" vertical="top" wrapText="1"/>
    </xf>
    <xf numFmtId="0" fontId="9" fillId="2" borderId="1" xfId="0" applyFont="1" applyFill="1" applyBorder="1" applyAlignment="1">
      <alignment horizontal="center" vertical="center"/>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center" vertical="center"/>
    </xf>
    <xf numFmtId="49" fontId="9" fillId="2" borderId="1" xfId="0" applyNumberFormat="1" applyFont="1" applyFill="1" applyBorder="1" applyAlignment="1">
      <alignment horizontal="center" vertical="center"/>
    </xf>
    <xf numFmtId="49" fontId="10" fillId="2" borderId="1" xfId="0" applyNumberFormat="1" applyFont="1" applyFill="1" applyBorder="1" applyAlignment="1">
      <alignment horizontal="center" vertical="center"/>
    </xf>
    <xf numFmtId="49" fontId="8" fillId="2" borderId="1" xfId="0" applyNumberFormat="1" applyFont="1" applyFill="1" applyBorder="1" applyAlignment="1">
      <alignment horizontal="center" vertical="center"/>
    </xf>
    <xf numFmtId="0" fontId="4" fillId="0" borderId="0" xfId="0" applyFont="1" applyBorder="1" applyAlignment="1">
      <alignment horizontal="left" vertical="center"/>
    </xf>
    <xf numFmtId="0" fontId="8" fillId="0" borderId="0" xfId="0" applyFont="1" applyAlignment="1">
      <alignment horizontal="justify" vertical="center" wrapText="1"/>
    </xf>
    <xf numFmtId="0" fontId="5" fillId="0" borderId="0" xfId="0" applyFont="1" applyBorder="1" applyAlignment="1">
      <alignment horizontal="right"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0" xfId="0" applyFont="1" applyBorder="1" applyAlignment="1">
      <alignment horizontal="right"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7" fillId="0" borderId="2" xfId="0"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cellXfs>
  <cellStyles count="2">
    <cellStyle name="Excel Built-in Normal"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7"/>
  <sheetViews>
    <sheetView tabSelected="1" view="pageBreakPreview" zoomScaleNormal="100" zoomScaleSheetLayoutView="100" workbookViewId="0">
      <selection activeCell="K15" sqref="K15"/>
    </sheetView>
  </sheetViews>
  <sheetFormatPr defaultColWidth="9.140625" defaultRowHeight="15.75" x14ac:dyDescent="0.25"/>
  <cols>
    <col min="1" max="1" width="5.42578125" style="1" customWidth="1"/>
    <col min="2" max="2" width="59.28515625" style="1" customWidth="1"/>
    <col min="3" max="3" width="8.5703125" style="19" customWidth="1"/>
    <col min="4" max="4" width="12.140625" style="16" customWidth="1"/>
    <col min="5" max="5" width="12.28515625" style="1" customWidth="1"/>
    <col min="6" max="6" width="12.140625" style="1" customWidth="1"/>
    <col min="7" max="16384" width="9.140625" style="1"/>
  </cols>
  <sheetData>
    <row r="1" spans="1:20" ht="18.75" x14ac:dyDescent="0.25">
      <c r="A1" s="39"/>
      <c r="B1" s="39"/>
      <c r="C1" s="39"/>
      <c r="D1" s="39"/>
      <c r="E1" s="44" t="s">
        <v>27</v>
      </c>
      <c r="F1" s="44"/>
    </row>
    <row r="3" spans="1:20" ht="18.75" x14ac:dyDescent="0.25">
      <c r="A3" s="17" t="s">
        <v>0</v>
      </c>
      <c r="B3" s="17"/>
      <c r="C3" s="41"/>
      <c r="D3" s="41"/>
      <c r="E3" s="3"/>
      <c r="F3" s="3"/>
    </row>
    <row r="4" spans="1:20" ht="22.5" customHeight="1" x14ac:dyDescent="0.25">
      <c r="A4" s="42" t="s">
        <v>1</v>
      </c>
      <c r="B4" s="43" t="s">
        <v>2</v>
      </c>
      <c r="C4" s="42" t="s">
        <v>3</v>
      </c>
      <c r="D4" s="43" t="s">
        <v>4</v>
      </c>
      <c r="E4" s="43"/>
      <c r="F4" s="43"/>
    </row>
    <row r="5" spans="1:20" ht="47.25" x14ac:dyDescent="0.25">
      <c r="A5" s="42"/>
      <c r="B5" s="43"/>
      <c r="C5" s="42"/>
      <c r="D5" s="4" t="s">
        <v>5</v>
      </c>
      <c r="E5" s="23" t="s">
        <v>6</v>
      </c>
      <c r="F5" s="23" t="s">
        <v>7</v>
      </c>
    </row>
    <row r="6" spans="1:20" x14ac:dyDescent="0.25">
      <c r="A6" s="33" t="s">
        <v>13</v>
      </c>
      <c r="B6" s="5" t="s">
        <v>8</v>
      </c>
      <c r="C6" s="6"/>
      <c r="D6" s="25"/>
      <c r="E6" s="27"/>
      <c r="F6" s="27"/>
    </row>
    <row r="7" spans="1:20" x14ac:dyDescent="0.25">
      <c r="A7" s="34" t="s">
        <v>40</v>
      </c>
      <c r="B7" s="24" t="s">
        <v>56</v>
      </c>
      <c r="C7" s="6" t="s">
        <v>9</v>
      </c>
      <c r="D7" s="25">
        <v>1</v>
      </c>
      <c r="E7" s="27"/>
      <c r="F7" s="28">
        <v>0</v>
      </c>
    </row>
    <row r="8" spans="1:20" x14ac:dyDescent="0.25">
      <c r="A8" s="34" t="s">
        <v>44</v>
      </c>
      <c r="B8" s="24" t="s">
        <v>19</v>
      </c>
      <c r="C8" s="6" t="s">
        <v>9</v>
      </c>
      <c r="D8" s="25">
        <v>1</v>
      </c>
      <c r="E8" s="28"/>
      <c r="F8" s="28">
        <f>D8*E8</f>
        <v>0</v>
      </c>
    </row>
    <row r="9" spans="1:20" x14ac:dyDescent="0.25">
      <c r="A9" s="34" t="s">
        <v>45</v>
      </c>
      <c r="B9" s="24" t="s">
        <v>24</v>
      </c>
      <c r="C9" s="6" t="s">
        <v>9</v>
      </c>
      <c r="D9" s="25">
        <v>1</v>
      </c>
      <c r="E9" s="28"/>
      <c r="F9" s="28">
        <f t="shared" ref="F9:F12" si="0">D9*E9</f>
        <v>0</v>
      </c>
    </row>
    <row r="10" spans="1:20" x14ac:dyDescent="0.25">
      <c r="A10" s="34" t="s">
        <v>46</v>
      </c>
      <c r="B10" s="24" t="s">
        <v>25</v>
      </c>
      <c r="C10" s="6" t="s">
        <v>9</v>
      </c>
      <c r="D10" s="25">
        <v>1</v>
      </c>
      <c r="E10" s="28"/>
      <c r="F10" s="28">
        <f t="shared" si="0"/>
        <v>0</v>
      </c>
    </row>
    <row r="11" spans="1:20" x14ac:dyDescent="0.25">
      <c r="A11" s="34" t="s">
        <v>47</v>
      </c>
      <c r="B11" s="24" t="s">
        <v>20</v>
      </c>
      <c r="C11" s="6" t="s">
        <v>9</v>
      </c>
      <c r="D11" s="25">
        <v>1</v>
      </c>
      <c r="E11" s="28"/>
      <c r="F11" s="28">
        <f t="shared" si="0"/>
        <v>0</v>
      </c>
    </row>
    <row r="12" spans="1:20" x14ac:dyDescent="0.25">
      <c r="A12" s="34" t="s">
        <v>48</v>
      </c>
      <c r="B12" s="24" t="s">
        <v>10</v>
      </c>
      <c r="C12" s="6" t="s">
        <v>9</v>
      </c>
      <c r="D12" s="25">
        <v>1</v>
      </c>
      <c r="E12" s="28"/>
      <c r="F12" s="28">
        <f t="shared" si="0"/>
        <v>0</v>
      </c>
    </row>
    <row r="13" spans="1:20" x14ac:dyDescent="0.25">
      <c r="A13" s="35"/>
      <c r="B13" s="10" t="s">
        <v>17</v>
      </c>
      <c r="C13" s="8"/>
      <c r="D13" s="9"/>
      <c r="E13" s="31"/>
      <c r="F13" s="29">
        <f>SUM(F8:F12)</f>
        <v>0</v>
      </c>
    </row>
    <row r="14" spans="1:20" ht="30.95" customHeight="1" x14ac:dyDescent="0.25">
      <c r="A14" s="36" t="s">
        <v>12</v>
      </c>
      <c r="B14" s="45" t="s">
        <v>29</v>
      </c>
      <c r="C14" s="46"/>
      <c r="D14" s="46"/>
      <c r="E14" s="46"/>
      <c r="F14" s="47"/>
    </row>
    <row r="15" spans="1:20" ht="204.75" x14ac:dyDescent="0.25">
      <c r="A15" s="35"/>
      <c r="B15" s="21" t="s">
        <v>26</v>
      </c>
      <c r="C15" s="11"/>
      <c r="D15" s="12"/>
      <c r="E15" s="31"/>
      <c r="F15" s="30"/>
      <c r="H15" s="20"/>
      <c r="I15" s="20"/>
      <c r="J15" s="20"/>
      <c r="K15" s="20"/>
      <c r="L15" s="20"/>
      <c r="M15" s="20"/>
      <c r="N15" s="20"/>
      <c r="O15" s="20"/>
      <c r="P15" s="20"/>
      <c r="Q15" s="20"/>
      <c r="R15" s="20"/>
      <c r="S15" s="20"/>
      <c r="T15" s="20"/>
    </row>
    <row r="16" spans="1:20" x14ac:dyDescent="0.25">
      <c r="A16" s="37" t="s">
        <v>49</v>
      </c>
      <c r="B16" s="22" t="s">
        <v>30</v>
      </c>
      <c r="C16" s="8" t="s">
        <v>9</v>
      </c>
      <c r="D16" s="9">
        <v>1</v>
      </c>
      <c r="E16" s="31"/>
      <c r="F16" s="30">
        <f>D16*E16</f>
        <v>0</v>
      </c>
    </row>
    <row r="17" spans="1:6" ht="31.5" x14ac:dyDescent="0.25">
      <c r="A17" s="37"/>
      <c r="B17" s="10" t="s">
        <v>31</v>
      </c>
      <c r="C17" s="8"/>
      <c r="D17" s="9"/>
      <c r="E17" s="31"/>
      <c r="F17" s="29">
        <f>SUM(F16)</f>
        <v>0</v>
      </c>
    </row>
    <row r="18" spans="1:6" ht="30.95" customHeight="1" x14ac:dyDescent="0.25">
      <c r="A18" s="38" t="s">
        <v>14</v>
      </c>
      <c r="B18" s="45" t="s">
        <v>32</v>
      </c>
      <c r="C18" s="46"/>
      <c r="D18" s="46"/>
      <c r="E18" s="46"/>
      <c r="F18" s="47"/>
    </row>
    <row r="19" spans="1:6" ht="204.75" x14ac:dyDescent="0.25">
      <c r="A19" s="35"/>
      <c r="B19" s="21" t="s">
        <v>26</v>
      </c>
      <c r="C19" s="11"/>
      <c r="D19" s="12"/>
      <c r="E19" s="31"/>
      <c r="F19" s="29"/>
    </row>
    <row r="20" spans="1:6" x14ac:dyDescent="0.25">
      <c r="A20" s="37" t="s">
        <v>50</v>
      </c>
      <c r="B20" s="22" t="s">
        <v>33</v>
      </c>
      <c r="C20" s="8" t="s">
        <v>9</v>
      </c>
      <c r="D20" s="9">
        <v>1</v>
      </c>
      <c r="E20" s="31"/>
      <c r="F20" s="30">
        <f>D20*E20</f>
        <v>0</v>
      </c>
    </row>
    <row r="21" spans="1:6" ht="31.5" x14ac:dyDescent="0.25">
      <c r="A21" s="37"/>
      <c r="B21" s="10" t="s">
        <v>34</v>
      </c>
      <c r="C21" s="8"/>
      <c r="D21" s="9"/>
      <c r="E21" s="31"/>
      <c r="F21" s="29">
        <f>SUM(F20)</f>
        <v>0</v>
      </c>
    </row>
    <row r="22" spans="1:6" ht="30.95" customHeight="1" x14ac:dyDescent="0.25">
      <c r="A22" s="37" t="s">
        <v>18</v>
      </c>
      <c r="B22" s="45" t="s">
        <v>35</v>
      </c>
      <c r="C22" s="46"/>
      <c r="D22" s="46"/>
      <c r="E22" s="46"/>
      <c r="F22" s="47"/>
    </row>
    <row r="23" spans="1:6" ht="207.95" customHeight="1" x14ac:dyDescent="0.25">
      <c r="A23" s="37"/>
      <c r="B23" s="21" t="s">
        <v>28</v>
      </c>
      <c r="C23" s="8"/>
      <c r="D23" s="9"/>
      <c r="E23" s="31"/>
      <c r="F23" s="29"/>
    </row>
    <row r="24" spans="1:6" x14ac:dyDescent="0.25">
      <c r="A24" s="37" t="s">
        <v>51</v>
      </c>
      <c r="B24" s="22" t="s">
        <v>36</v>
      </c>
      <c r="C24" s="8" t="s">
        <v>9</v>
      </c>
      <c r="D24" s="9">
        <v>1</v>
      </c>
      <c r="E24" s="31"/>
      <c r="F24" s="30">
        <f>D24*E24</f>
        <v>0</v>
      </c>
    </row>
    <row r="25" spans="1:6" ht="31.5" x14ac:dyDescent="0.25">
      <c r="A25" s="37"/>
      <c r="B25" s="10" t="s">
        <v>37</v>
      </c>
      <c r="C25" s="8"/>
      <c r="D25" s="9"/>
      <c r="E25" s="31"/>
      <c r="F25" s="29">
        <f>SUM(F24:F24)</f>
        <v>0</v>
      </c>
    </row>
    <row r="26" spans="1:6" x14ac:dyDescent="0.25">
      <c r="A26" s="37" t="s">
        <v>21</v>
      </c>
      <c r="B26" s="48" t="s">
        <v>38</v>
      </c>
      <c r="C26" s="49"/>
      <c r="D26" s="49"/>
      <c r="E26" s="49"/>
      <c r="F26" s="50"/>
    </row>
    <row r="27" spans="1:6" ht="249.95" customHeight="1" x14ac:dyDescent="0.25">
      <c r="A27" s="37" t="s">
        <v>52</v>
      </c>
      <c r="B27" s="32" t="s">
        <v>43</v>
      </c>
      <c r="C27" s="8" t="s">
        <v>9</v>
      </c>
      <c r="D27" s="9">
        <v>1</v>
      </c>
      <c r="E27" s="31"/>
      <c r="F27" s="30">
        <f>D27*E27</f>
        <v>0</v>
      </c>
    </row>
    <row r="28" spans="1:6" ht="47.25" x14ac:dyDescent="0.25">
      <c r="A28" s="37" t="s">
        <v>53</v>
      </c>
      <c r="B28" s="26" t="s">
        <v>22</v>
      </c>
      <c r="C28" s="8" t="s">
        <v>9</v>
      </c>
      <c r="D28" s="9">
        <v>1</v>
      </c>
      <c r="E28" s="31"/>
      <c r="F28" s="30">
        <f>D28*E28</f>
        <v>0</v>
      </c>
    </row>
    <row r="29" spans="1:6" ht="47.25" x14ac:dyDescent="0.25">
      <c r="A29" s="37" t="s">
        <v>54</v>
      </c>
      <c r="B29" s="26" t="s">
        <v>23</v>
      </c>
      <c r="C29" s="8" t="s">
        <v>9</v>
      </c>
      <c r="D29" s="9">
        <v>1</v>
      </c>
      <c r="E29" s="31"/>
      <c r="F29" s="30">
        <f>D29*E29</f>
        <v>0</v>
      </c>
    </row>
    <row r="30" spans="1:6" ht="47.25" x14ac:dyDescent="0.25">
      <c r="A30" s="37" t="s">
        <v>55</v>
      </c>
      <c r="B30" s="26" t="s">
        <v>42</v>
      </c>
      <c r="C30" s="8" t="s">
        <v>9</v>
      </c>
      <c r="D30" s="9">
        <v>1</v>
      </c>
      <c r="E30" s="31"/>
      <c r="F30" s="30">
        <f>D30*E30</f>
        <v>0</v>
      </c>
    </row>
    <row r="31" spans="1:6" ht="31.5" x14ac:dyDescent="0.25">
      <c r="A31" s="13"/>
      <c r="B31" s="10" t="s">
        <v>39</v>
      </c>
      <c r="C31" s="8"/>
      <c r="D31" s="9"/>
      <c r="E31" s="31"/>
      <c r="F31" s="29">
        <f>SUM(F27:F30)</f>
        <v>0</v>
      </c>
    </row>
    <row r="32" spans="1:6" x14ac:dyDescent="0.25">
      <c r="A32" s="7"/>
      <c r="B32" s="18" t="s">
        <v>15</v>
      </c>
      <c r="C32" s="8"/>
      <c r="D32" s="9"/>
      <c r="E32" s="31"/>
      <c r="F32" s="29">
        <f>F13+F17+F21+F25+F31</f>
        <v>0</v>
      </c>
    </row>
    <row r="33" spans="1:6" x14ac:dyDescent="0.25">
      <c r="A33" s="7"/>
      <c r="B33" s="18" t="s">
        <v>11</v>
      </c>
      <c r="C33" s="8"/>
      <c r="D33" s="9"/>
      <c r="E33" s="31"/>
      <c r="F33" s="29">
        <f>F32*0.21</f>
        <v>0</v>
      </c>
    </row>
    <row r="34" spans="1:6" x14ac:dyDescent="0.25">
      <c r="A34" s="7"/>
      <c r="B34" s="18" t="s">
        <v>16</v>
      </c>
      <c r="C34" s="8"/>
      <c r="D34" s="9"/>
      <c r="E34" s="31"/>
      <c r="F34" s="29">
        <f>F32+F33</f>
        <v>0</v>
      </c>
    </row>
    <row r="35" spans="1:6" x14ac:dyDescent="0.25">
      <c r="B35" s="15"/>
      <c r="D35" s="2"/>
    </row>
    <row r="36" spans="1:6" s="14" customFormat="1" ht="94.5" customHeight="1" x14ac:dyDescent="0.25">
      <c r="A36" s="40" t="s">
        <v>41</v>
      </c>
      <c r="B36" s="40"/>
      <c r="C36" s="40"/>
      <c r="D36" s="40"/>
      <c r="E36" s="40"/>
      <c r="F36" s="40"/>
    </row>
    <row r="37" spans="1:6" x14ac:dyDescent="0.25">
      <c r="B37" s="15"/>
      <c r="D37" s="2"/>
    </row>
  </sheetData>
  <mergeCells count="13">
    <mergeCell ref="A1:B1"/>
    <mergeCell ref="A36:F36"/>
    <mergeCell ref="C3:D3"/>
    <mergeCell ref="A4:A5"/>
    <mergeCell ref="B4:B5"/>
    <mergeCell ref="C4:C5"/>
    <mergeCell ref="D4:F4"/>
    <mergeCell ref="C1:D1"/>
    <mergeCell ref="E1:F1"/>
    <mergeCell ref="B14:F14"/>
    <mergeCell ref="B26:F26"/>
    <mergeCell ref="B22:F22"/>
    <mergeCell ref="B18:F18"/>
  </mergeCells>
  <pageMargins left="0.5" right="0.2" top="0.5" bottom="0.25" header="0.2" footer="0.2"/>
  <pageSetup paperSize="9"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8B3D2E8B6F7C8447BDD56503D60EAC40" ma:contentTypeVersion="9" ma:contentTypeDescription="Kurkite naują dokumentą." ma:contentTypeScope="" ma:versionID="d9a8ee08b26c7f4b8dd57fe90b18922d">
  <xsd:schema xmlns:xsd="http://www.w3.org/2001/XMLSchema" xmlns:xs="http://www.w3.org/2001/XMLSchema" xmlns:p="http://schemas.microsoft.com/office/2006/metadata/properties" xmlns:ns2="60da2cae-3f3d-47cd-af26-4a5804e8a6e5" xmlns:ns3="caf4d439-d6d9-4f54-909c-aebbb5daece1" targetNamespace="http://schemas.microsoft.com/office/2006/metadata/properties" ma:root="true" ma:fieldsID="a591ff1dd142f9907f0fdc093eec1e56" ns2:_="" ns3:_="">
    <xsd:import namespace="60da2cae-3f3d-47cd-af26-4a5804e8a6e5"/>
    <xsd:import namespace="caf4d439-d6d9-4f54-909c-aebbb5daece1"/>
    <xsd:element name="properties">
      <xsd:complexType>
        <xsd:sequence>
          <xsd:element name="documentManagement">
            <xsd:complexType>
              <xsd:all>
                <xsd:element ref="ns2:SharedWithUsers" minOccurs="0"/>
                <xsd:element ref="ns2:SharedWithDetails" minOccurs="0"/>
                <xsd:element ref="ns2:LastSharedByTime" minOccurs="0"/>
                <xsd:element ref="ns2:LastSharedByUser" minOccurs="0"/>
                <xsd:element ref="ns3:MediaServiceMetadata" minOccurs="0"/>
                <xsd:element ref="ns3:MediaServiceFastMetadata" minOccurs="0"/>
                <xsd:element ref="ns3:MediaServiceDateTaken"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da2cae-3f3d-47cd-af26-4a5804e8a6e5"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description="" ma:internalName="SharedWithDetails" ma:readOnly="true">
      <xsd:simpleType>
        <xsd:restriction base="dms:Note">
          <xsd:maxLength value="255"/>
        </xsd:restriction>
      </xsd:simpleType>
    </xsd:element>
    <xsd:element name="LastSharedByTime" ma:index="10" nillable="true" ma:displayName="Paskutinį kartą bendrinta pagal laiką" ma:internalName="LastSharedByTime" ma:readOnly="true">
      <xsd:simpleType>
        <xsd:restriction base="dms:DateTime"/>
      </xsd:simpleType>
    </xsd:element>
    <xsd:element name="LastSharedByUser" ma:index="11" nillable="true" ma:displayName="Paskutinį kartą bendrinta pagal vartotoją" ma:description="" ma:internalName="LastSharedByUse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f4d439-d6d9-4f54-909c-aebbb5daece1"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37BE48C-C350-4221-8968-DA2D426C5CFD}">
  <ds:schemaRefs>
    <ds:schemaRef ds:uri="http://schemas.microsoft.com/sharepoint/v3/contenttype/forms"/>
  </ds:schemaRefs>
</ds:datastoreItem>
</file>

<file path=customXml/itemProps2.xml><?xml version="1.0" encoding="utf-8"?>
<ds:datastoreItem xmlns:ds="http://schemas.openxmlformats.org/officeDocument/2006/customXml" ds:itemID="{1E1C1053-A287-43CC-A7F4-06D69E821D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da2cae-3f3d-47cd-af26-4a5804e8a6e5"/>
    <ds:schemaRef ds:uri="caf4d439-d6d9-4f54-909c-aebbb5daec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68B77A-6ABE-4867-8639-84B2510CCF22}">
  <ds:schemaRefs>
    <ds:schemaRef ds:uri="http://purl.org/dc/terms/"/>
    <ds:schemaRef ds:uri="http://schemas.openxmlformats.org/package/2006/metadata/core-properties"/>
    <ds:schemaRef ds:uri="60da2cae-3f3d-47cd-af26-4a5804e8a6e5"/>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caf4d439-d6d9-4f54-909c-aebbb5daece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Jurgita Voronkiene</dc:creator>
  <cp:keywords/>
  <dc:description/>
  <cp:lastModifiedBy>Simona Kiudyte</cp:lastModifiedBy>
  <cp:revision/>
  <cp:lastPrinted>2019-07-16T06:46:48Z</cp:lastPrinted>
  <dcterms:created xsi:type="dcterms:W3CDTF">2017-02-27T06:43:29Z</dcterms:created>
  <dcterms:modified xsi:type="dcterms:W3CDTF">2019-12-17T13:13:37Z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0x0101008B3D2E8B6F7C8447BDD56503D60EAC40</vt:lpwstr>
  </property>
</Properties>
</file>