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m.valakeviciute\Desktop\2024 11\"/>
    </mc:Choice>
  </mc:AlternateContent>
  <xr:revisionPtr revIDLastSave="0" documentId="8_{369686A6-AE0C-47E1-ABEE-AFC4EF6415D6}" xr6:coauthVersionLast="47" xr6:coauthVersionMax="47" xr10:uidLastSave="{00000000-0000-0000-0000-000000000000}"/>
  <bookViews>
    <workbookView xWindow="2730" yWindow="2670" windowWidth="16770" windowHeight="1353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3" i="1" l="1"/>
  <c r="F70" i="1"/>
  <c r="F63" i="1"/>
  <c r="F56" i="1"/>
  <c r="F34" i="1"/>
  <c r="F72" i="1" l="1"/>
  <c r="F73" i="1" s="1"/>
  <c r="F74" i="1" s="1"/>
  <c r="G72" i="1"/>
</calcChain>
</file>

<file path=xl/sharedStrings.xml><?xml version="1.0" encoding="utf-8"?>
<sst xmlns="http://schemas.openxmlformats.org/spreadsheetml/2006/main" count="190" uniqueCount="177">
  <si>
    <t>PIRKIMO SĄLYGŲ PRIEDAS "PASIŪLYMO FORMA"</t>
  </si>
  <si>
    <t>MIKRO RENTGENO SPINDULIŲ FLUORESCENCIJOS SPEKTROMETRAS (UXRF) – ELEMENTINĖS SUDĖTIES ANALIZATORIUS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</si>
  <si>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</si>
  <si>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</si>
  <si>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</si>
  <si>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</si>
  <si>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</si>
  <si>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</si>
  <si>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</si>
  <si>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</si>
  <si>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</si>
  <si>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</si>
  <si>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</si>
  <si>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</si>
  <si>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</si>
  <si>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</si>
  <si>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</si>
  <si>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</si>
  <si>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</si>
  <si>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</si>
  <si>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</si>
  <si>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</si>
  <si>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</si>
  <si>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</si>
  <si>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</si>
  <si>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</si>
  <si>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</si>
  <si>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</si>
  <si>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</si>
  <si>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</si>
  <si>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</si>
  <si>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</si>
  <si>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</si>
  <si>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</si>
  <si>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Tiekėjo siūlomos prekės parametrų reikšmės su nuoroda į kartu su pasiūlymu pateiktą dokumentaciją (failo, dokumento pavadinimas ir puslapio Nr., pažymintis vietą, kurioje yra siūlomus techninius parametrus patvirtinantys dokumentai, siūlomos prekės katalogo numeris)</t>
  </si>
  <si>
    <t>Parametrai</t>
  </si>
  <si>
    <t>1.1.</t>
  </si>
  <si>
    <t xml:space="preserve">Mikro rentgeno spindulių fluorescencijos spektrometras </t>
  </si>
  <si>
    <t>vnt.</t>
  </si>
  <si>
    <t>1.1.1.</t>
  </si>
  <si>
    <t>Mikro rentgeno spindulių fluorescencijos spektrometras (uXRF) skystų ir kietų, mikro ir makro mėginių elementinei sudėčiai nustatyti</t>
  </si>
  <si>
    <t>1.1.2.</t>
  </si>
  <si>
    <t>Nustatomų elementų diapazonas ne blogiau nei nuo Na iki Am</t>
  </si>
  <si>
    <t>1.1.3.</t>
  </si>
  <si>
    <t>Motorizuotas XYZ mėginio stalelis, kurio eiga ne mažiau nei 100 x 100 x 20 mm</t>
  </si>
  <si>
    <t>1.1.4.</t>
  </si>
  <si>
    <t>Mėginio stalelio judėjimo greitis XY kryptimis ne mažiau kaip 50 mm/s</t>
  </si>
  <si>
    <t>1.1.5.</t>
  </si>
  <si>
    <t>Mėginio stalelio tikslumas XY kryptimis</t>
  </si>
  <si>
    <t>1.1.6.</t>
  </si>
  <si>
    <t>Galima mėginio masė ne mažiau kaip 1 kg</t>
  </si>
  <si>
    <t>1.1.7.</t>
  </si>
  <si>
    <t>Mėginio dydis ne mažiau kaip	150 x 150 x 50 mm</t>
  </si>
  <si>
    <t>1.1.8.</t>
  </si>
  <si>
    <t>Mėginio kameros dydis ne mažiau kaip	400 x 200 x 50 mm</t>
  </si>
  <si>
    <t>1.1.9.</t>
  </si>
  <si>
    <t>Mėginio kameros apžvalgos video kamera arba  langas duryse - būtina</t>
  </si>
  <si>
    <t>1.1.10.</t>
  </si>
  <si>
    <t>Mėginio pozicionavimo video kamera (-os) su bent 2 skirtingais didinimais ir autofokuso funkcija- būtina</t>
  </si>
  <si>
    <t>1.1.11.</t>
  </si>
  <si>
    <t>Matavimai galimi vakuume ir atmosferiniam slėgyje - būtina</t>
  </si>
  <si>
    <t>1.1.12.</t>
  </si>
  <si>
    <t>Programuojamas ir stabiliai palaikomas vakuumo lygis matavimo metu ne siauriau kaip - būtina</t>
  </si>
  <si>
    <t>1.1.13.</t>
  </si>
  <si>
    <t>Rentgeno vamzdis su Rh anodu ir polikapiliarine optika - būtina</t>
  </si>
  <si>
    <t>1.1.14.</t>
  </si>
  <si>
    <t>Rentgeno vamzdžio parametrai ne mažiau kaip	 50 kV ir 500 µA</t>
  </si>
  <si>
    <t>1.1.15.</t>
  </si>
  <si>
    <t>Rentgeno spindulių fokusuotas taškas (Mo K alpha) 	&lt; 20 µm</t>
  </si>
  <si>
    <t>1.1.16.</t>
  </si>
  <si>
    <t>Darbinis atstumas 	&gt; 1 mm</t>
  </si>
  <si>
    <t>1.1.17.</t>
  </si>
  <si>
    <t>Filtrai, ne mažiau kaip 5 vnt.</t>
  </si>
  <si>
    <t>1.1.18.</t>
  </si>
  <si>
    <t>SDD tipo, aktyvus plotas ne mažiau kaip 30 mm2</t>
  </si>
  <si>
    <t>1.1.19.</t>
  </si>
  <si>
    <t>Energijos skyra	 &lt; 145 eV</t>
  </si>
  <si>
    <t>1.1.20.</t>
  </si>
  <si>
    <t>Prietaiso garantinis periodas ne mažiau kaip 12 mėn.</t>
  </si>
  <si>
    <t>1.1.21.</t>
  </si>
  <si>
    <t>Prietaisas pristatymas į užsakovo numatytą vietą, instaliavimas, išbandymas, pirminiai mokymai vietoje ne mažiau kaip 3 darbuotojus, ne trumpiau kaip 6 val. - būtina</t>
  </si>
  <si>
    <t>1.2.</t>
  </si>
  <si>
    <t>Prietaiso kontrolė ir duomenų analizė - programinė įranga</t>
  </si>
  <si>
    <t>1.2.1.</t>
  </si>
  <si>
    <t>Rentgeno vamzdžio, filtrų parametrų, mėginio pozicijos nustatymas, kitų motorizuotų komponentų valdymas - būtina</t>
  </si>
  <si>
    <t>1.2.2.</t>
  </si>
  <si>
    <t>Kokybinė ir kiekybinė analizė pagal standartus ir bestandartį fundamentaliųjų parametrų metodą - būtina</t>
  </si>
  <si>
    <t>1.2.3.</t>
  </si>
  <si>
    <t>Sistema turi užtikrinti taško, linijos ir ploto elementų pasiskirstymo (ang. mapping) matavimo metodus - būtina</t>
  </si>
  <si>
    <t>1.2.4.</t>
  </si>
  <si>
    <t>Numatyta galimybė greitai analizei - pirminiam įvertinimui, kai 1 pikselio matavimas trunka &lt;5 ms</t>
  </si>
  <si>
    <t>1.2.5.</t>
  </si>
  <si>
    <t>Ataskaitų kūrimas MS WORD ir PDF formatais arba analogiškai - būtina</t>
  </si>
  <si>
    <t>1.2.6.</t>
  </si>
  <si>
    <t>Nemokami programinės įrangos atnaujinimai ne trumpiau nei 3 metai - būtina</t>
  </si>
  <si>
    <t>1.3.</t>
  </si>
  <si>
    <t>Prietaiso kontrolė ir duomenų analizė - kompiuteris</t>
  </si>
  <si>
    <t>1.3.1.</t>
  </si>
  <si>
    <t>stacionarus kompiueris: Intel i5 CPU, 32 GB RAM, 512 GB SSD, standartinė nVidia vaizdo plokštė, maitinimo laidas, HDMI 3 m laidas</t>
  </si>
  <si>
    <t>1.3.2.</t>
  </si>
  <si>
    <t>Ne blogesnė nei Windows 10 64b OS, MS Office 2021 (vienkartinė licencija)</t>
  </si>
  <si>
    <t>1.3.3.</t>
  </si>
  <si>
    <t>laidinė klaviatūra</t>
  </si>
  <si>
    <t>1.3.4.</t>
  </si>
  <si>
    <t>lazerinė laidinė pelė</t>
  </si>
  <si>
    <t>1.3.5.</t>
  </si>
  <si>
    <t>Nacionalinio saugumo reikalavimų atitikties deklaracija.</t>
  </si>
  <si>
    <t>1.3.6.</t>
  </si>
  <si>
    <t>Įsigyjamos programinės įrangos ir stacionaraus kompiuterio instaliavimas ir testavimas</t>
  </si>
  <si>
    <t>1.4.</t>
  </si>
  <si>
    <t xml:space="preserve">Monitorius </t>
  </si>
  <si>
    <t>1.4.1.</t>
  </si>
  <si>
    <t>stacionarus monitorius ne blogesnių parametrų kaip: 27", 3840x2160, 16:9 IPS; HDMI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</si>
  <si>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</si>
  <si>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</si>
  <si>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</si>
  <si>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</si>
  <si>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</si>
  <si>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</si>
  <si>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</si>
  <si>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</si>
  <si>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</si>
  <si>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</si>
  <si>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</si>
  <si>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</si>
  <si>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</si>
  <si>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</si>
  <si>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</si>
  <si>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</si>
  <si>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</si>
  <si>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</si>
  <si>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</si>
  <si>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</si>
  <si>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</si>
  <si>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</si>
  <si>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12078 2024-08-26 08:44:15</t>
  </si>
  <si>
    <t>UAB „Nano Vita“</t>
  </si>
  <si>
    <t>Mokslininkų g. 12-304, LT-08412 Vilnius</t>
  </si>
  <si>
    <t>LT100004513210</t>
  </si>
  <si>
    <t>Paulius Čyvas, Direktorius</t>
  </si>
  <si>
    <t>Horiba XGT-9000 Pro</t>
  </si>
  <si>
    <t>Vilnius</t>
  </si>
  <si>
    <t>Horiba XGT-9000 specifikacija, p.1-2</t>
  </si>
  <si>
    <t>Nustatomų elementų diapazonas nuo F iki Am</t>
  </si>
  <si>
    <t>Motorizuotas XYZ mėginio stalelis, kurio eiga 100x100x20 mm</t>
  </si>
  <si>
    <t>Mėginio stalelio judėjimo greitis XY kryptimis 50 mm/s</t>
  </si>
  <si>
    <t>Mėginio stalelio tikslumas XY kryptimis 2 um</t>
  </si>
  <si>
    <t>Galima mėginio masė 4 kg</t>
  </si>
  <si>
    <t>Mėginio dydis 300x250x90 mm</t>
  </si>
  <si>
    <t>Mėginio kameros dydis 450xx270x500 mm</t>
  </si>
  <si>
    <t>Mėginio kameros apžvalgos video kamera</t>
  </si>
  <si>
    <t>Mėginio pozicionavimo video kameros su 2 skirtingais didinimais ir autofokuso funkcija</t>
  </si>
  <si>
    <t>Matavimai galimi vakuume, daliniame vakuume ir atmosferiniam slėgyje</t>
  </si>
  <si>
    <t>Programuojamas ir stabiliai palaikomas vakuumo lygis matavimo metu nuo 1,33 mbar iki atmosferinio slėgio</t>
  </si>
  <si>
    <t>Rentgeno vamzdis su Rh anodu ir polikapiliarine optika</t>
  </si>
  <si>
    <t>Rentgeno vamzdžio parametrai 50 kV ir 1000 µA</t>
  </si>
  <si>
    <t>Rentgeno spindulių fokusuotas taškas 15µm</t>
  </si>
  <si>
    <t>Darbinis atstumas nuo 1 iki 5 mm</t>
  </si>
  <si>
    <t>Filtrai, 5 vnt.</t>
  </si>
  <si>
    <t>SDD tipo, aktyvus plotas 60 mm2</t>
  </si>
  <si>
    <t>Energijos skyra 144 eV</t>
  </si>
  <si>
    <t>Prietaiso garantinis periodas 12 mėn.</t>
  </si>
  <si>
    <t>Prietaisas bust pristatomas į užsakovo numatytą vietą, instaliuotas, išbandytas, atlikti pirminiai mokymai vietoje 3 darbuotojams,  6 val.</t>
  </si>
  <si>
    <t>Kokybinė ir kiekybinė analizė pagal standartus ir bestandartį fundamentaliųjų parametrų metodą</t>
  </si>
  <si>
    <t>Sistema užtikrina taško, linijos ir ploto elementų pasiskirstymo (ang. mapping) matavimo metodus</t>
  </si>
  <si>
    <t>Numatyta galimybė greitai analizei - pirminiam įvertinimui, kai 1 pikselio matavimas trunka 1 ms</t>
  </si>
  <si>
    <t>Ataskaitų kūrimas MS WORD ir PDF formatais</t>
  </si>
  <si>
    <t>Nemokami programinės įrangos atnaujinimai 3 metus</t>
  </si>
  <si>
    <t>stacionarus monitorius, 27", 3840x2160, 16:9 IPS; HDMI</t>
  </si>
  <si>
    <t>Windows 11 professional 64b OS, MS Office 2021 (vienkartinė licencija)</t>
  </si>
  <si>
    <t>stacionarus kompiueris: Intel i7 CPU, 32 GB RAM, 2 TB SSD, standartinė nVidia vaizdo plokštė, maitinimo laidas, HDMI 3 m laidas</t>
  </si>
  <si>
    <t>Rentgeno vamzdžio, filtrų parametrų, mėginio pozicijos nustatymas, kitų motorizuotų komponentų valdymas</t>
  </si>
  <si>
    <t>Horiba XGT-9000 specifikacija, p.2</t>
  </si>
  <si>
    <t xml:space="preserve">Dell OptiPlex XE4 Small Form Factor </t>
  </si>
  <si>
    <t>LG 27BN55UP-B</t>
  </si>
  <si>
    <t>Pateikiama nacionalinio saugumo reikalavimų atitikties deklaracija.</t>
  </si>
  <si>
    <t>Sutarties Specialiųjų sąlygų priedas Nr.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</si>
</sst>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applyAlignment="1">
      <alignment wrapText="1"/>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14" fontId="1" fillId="5" borderId="1" xfId="0" applyNumberFormat="1" applyFont="1" applyFill="1" applyBorder="1" applyAlignment="1" applyProtection="1">
      <alignment wrapText="1"/>
      <protection locked="0"/>
    </xf>
    <xf numFmtId="0" fontId="1" fillId="5" borderId="1" xfId="0" applyFont="1" applyFill="1" applyBorder="1" applyAlignment="1" applyProtection="1">
      <alignment wrapText="1"/>
      <protection locked="0"/>
    </xf>
    <xf numFmtId="0" fontId="1" fillId="4" borderId="23" xfId="0" applyFont="1" applyFill="1" applyBorder="1" applyAlignment="1">
      <alignment horizontal="left" vertical="top" wrapText="1"/>
    </xf>
    <xf numFmtId="0" fontId="1" fillId="2" borderId="0" xfId="0" applyFont="1" applyFill="1" applyAlignment="1">
      <alignment horizontal="center"/>
    </xf>
    <xf numFmtId="0" fontId="2" fillId="2" borderId="0" xfId="0" applyFont="1" applyFill="1" applyAlignment="1">
      <alignment horizontal="right"/>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4"/>
  <sheetViews>
    <sheetView tabSelected="1" topLeftCell="A38" zoomScale="70" zoomScaleNormal="70" workbookViewId="0">
      <selection activeCell="C20" sqref="C20:F20"/>
    </sheetView>
  </sheetViews>
  <sheetFormatPr defaultColWidth="10.75" defaultRowHeight="15" x14ac:dyDescent="0.25"/>
  <cols>
    <col min="1" max="1" width="9.25" style="1" customWidth="1"/>
    <col min="2" max="2" width="78" style="23" customWidth="1"/>
    <col min="3" max="3" width="15.5" style="1" customWidth="1"/>
    <col min="4" max="4" width="13.875" style="1" customWidth="1"/>
    <col min="5" max="5" width="17.125" style="1" customWidth="1"/>
    <col min="6" max="6" width="17.25" style="1" customWidth="1"/>
    <col min="7" max="7" width="20.5" style="1" customWidth="1"/>
    <col min="8" max="8" width="30.5" style="1" customWidth="1"/>
    <col min="9" max="9" width="42.125" style="23" customWidth="1"/>
    <col min="10" max="15" width="25" style="1" customWidth="1"/>
    <col min="16" max="16" width="10.75" style="1" customWidth="1"/>
    <col min="17" max="16384" width="10.75" style="1"/>
  </cols>
  <sheetData>
    <row r="1" spans="1:9" x14ac:dyDescent="0.25">
      <c r="H1" s="34" t="s">
        <v>176</v>
      </c>
      <c r="I1" s="34"/>
    </row>
    <row r="2" spans="1:9" x14ac:dyDescent="0.25">
      <c r="A2" s="11" t="s">
        <v>0</v>
      </c>
      <c r="B2" s="27"/>
    </row>
    <row r="3" spans="1:9" x14ac:dyDescent="0.25">
      <c r="B3" s="28"/>
    </row>
    <row r="4" spans="1:9" x14ac:dyDescent="0.25">
      <c r="A4" s="11" t="s">
        <v>1</v>
      </c>
      <c r="B4" s="27"/>
    </row>
    <row r="5" spans="1:9" x14ac:dyDescent="0.25">
      <c r="A5" s="2"/>
      <c r="B5" s="27"/>
    </row>
    <row r="6" spans="1:9" x14ac:dyDescent="0.25">
      <c r="A6" s="1" t="s">
        <v>2</v>
      </c>
      <c r="B6" s="29" t="s">
        <v>3</v>
      </c>
    </row>
    <row r="7" spans="1:9" x14ac:dyDescent="0.25">
      <c r="B7" s="27"/>
      <c r="G7" s="33"/>
      <c r="H7" s="33"/>
      <c r="I7" s="33"/>
    </row>
    <row r="8" spans="1:9" x14ac:dyDescent="0.25">
      <c r="A8" s="3" t="s">
        <v>4</v>
      </c>
      <c r="B8" s="30">
        <v>45565</v>
      </c>
    </row>
    <row r="9" spans="1:9" x14ac:dyDescent="0.25">
      <c r="A9" s="3" t="s">
        <v>5</v>
      </c>
      <c r="B9" s="31">
        <v>1</v>
      </c>
    </row>
    <row r="10" spans="1:9" x14ac:dyDescent="0.25">
      <c r="A10" s="3" t="s">
        <v>6</v>
      </c>
      <c r="B10" s="31" t="s">
        <v>141</v>
      </c>
    </row>
    <row r="12" spans="1:9" ht="15.75" x14ac:dyDescent="0.25">
      <c r="A12" s="42" t="s">
        <v>7</v>
      </c>
      <c r="B12" s="43"/>
      <c r="C12" s="36" t="s">
        <v>136</v>
      </c>
      <c r="D12" s="37"/>
      <c r="E12" s="37"/>
      <c r="F12" s="38"/>
    </row>
    <row r="13" spans="1:9" ht="16.149999999999999" customHeight="1" x14ac:dyDescent="0.25">
      <c r="A13" s="47" t="s">
        <v>8</v>
      </c>
      <c r="B13" s="40"/>
      <c r="C13" s="36">
        <v>301920531</v>
      </c>
      <c r="D13" s="37"/>
      <c r="E13" s="37"/>
      <c r="F13" s="38"/>
    </row>
    <row r="14" spans="1:9" ht="16.149999999999999" customHeight="1" x14ac:dyDescent="0.25">
      <c r="A14" s="47" t="s">
        <v>9</v>
      </c>
      <c r="B14" s="40"/>
      <c r="C14" s="36" t="s">
        <v>137</v>
      </c>
      <c r="D14" s="37"/>
      <c r="E14" s="37"/>
      <c r="F14" s="38"/>
    </row>
    <row r="15" spans="1:9" ht="16.149999999999999" customHeight="1" x14ac:dyDescent="0.25">
      <c r="A15" s="42" t="s">
        <v>10</v>
      </c>
      <c r="B15" s="43"/>
      <c r="C15" s="36" t="s">
        <v>138</v>
      </c>
      <c r="D15" s="37"/>
      <c r="E15" s="37"/>
      <c r="F15" s="38"/>
    </row>
    <row r="16" spans="1:9" ht="63.2" customHeight="1" x14ac:dyDescent="0.25">
      <c r="A16" s="39" t="s">
        <v>11</v>
      </c>
      <c r="B16" s="40"/>
      <c r="C16" s="36"/>
      <c r="D16" s="37"/>
      <c r="E16" s="37"/>
      <c r="F16" s="38"/>
    </row>
    <row r="17" spans="1:6" ht="16.149999999999999" customHeight="1" x14ac:dyDescent="0.25">
      <c r="A17" s="42" t="s">
        <v>12</v>
      </c>
      <c r="B17" s="43"/>
      <c r="C17" s="36"/>
      <c r="D17" s="37"/>
      <c r="E17" s="37"/>
      <c r="F17" s="38"/>
    </row>
    <row r="18" spans="1:6" ht="16.149999999999999" customHeight="1" x14ac:dyDescent="0.25">
      <c r="A18" s="42" t="s">
        <v>13</v>
      </c>
      <c r="B18" s="43"/>
      <c r="C18" s="36"/>
      <c r="D18" s="37"/>
      <c r="E18" s="37"/>
      <c r="F18" s="38"/>
    </row>
    <row r="19" spans="1:6" ht="48" customHeight="1" x14ac:dyDescent="0.25">
      <c r="A19" s="42" t="s">
        <v>14</v>
      </c>
      <c r="B19" s="43"/>
      <c r="C19" s="36" t="s">
        <v>139</v>
      </c>
      <c r="D19" s="37"/>
      <c r="E19" s="37"/>
      <c r="F19" s="38"/>
    </row>
    <row r="20" spans="1:6" ht="55.15" customHeight="1" x14ac:dyDescent="0.25">
      <c r="A20" s="42" t="s">
        <v>15</v>
      </c>
      <c r="B20" s="43"/>
      <c r="C20" s="36"/>
      <c r="D20" s="37"/>
      <c r="E20" s="37"/>
      <c r="F20" s="38"/>
    </row>
    <row r="21" spans="1:6" ht="70.900000000000006" customHeight="1" x14ac:dyDescent="0.25">
      <c r="A21" s="44" t="s">
        <v>16</v>
      </c>
      <c r="B21" s="45"/>
      <c r="C21" s="48"/>
      <c r="D21" s="49"/>
      <c r="E21" s="49"/>
      <c r="F21" s="49"/>
    </row>
    <row r="22" spans="1:6" ht="18" customHeight="1" x14ac:dyDescent="0.25">
      <c r="A22" s="4"/>
      <c r="B22" s="4"/>
      <c r="C22" s="5"/>
      <c r="D22" s="5"/>
      <c r="E22" s="5"/>
      <c r="F22" s="5"/>
    </row>
    <row r="23" spans="1:6" x14ac:dyDescent="0.25">
      <c r="A23" s="41" t="s">
        <v>17</v>
      </c>
      <c r="B23" s="35"/>
      <c r="C23" s="35"/>
      <c r="D23" s="35"/>
      <c r="E23" s="35"/>
      <c r="F23" s="35"/>
    </row>
    <row r="24" spans="1:6" x14ac:dyDescent="0.25">
      <c r="A24" s="35" t="s">
        <v>18</v>
      </c>
      <c r="B24" s="35"/>
      <c r="C24" s="35"/>
      <c r="D24" s="35"/>
      <c r="E24" s="35"/>
      <c r="F24" s="35"/>
    </row>
    <row r="25" spans="1:6" x14ac:dyDescent="0.25">
      <c r="A25" s="35" t="s">
        <v>19</v>
      </c>
      <c r="B25" s="35"/>
      <c r="C25" s="35"/>
      <c r="D25" s="35"/>
      <c r="E25" s="35"/>
      <c r="F25" s="35"/>
    </row>
    <row r="26" spans="1:6" x14ac:dyDescent="0.25">
      <c r="A26" s="35" t="s">
        <v>20</v>
      </c>
      <c r="B26" s="35"/>
      <c r="C26" s="35"/>
      <c r="D26" s="35"/>
      <c r="E26" s="35"/>
      <c r="F26" s="35"/>
    </row>
    <row r="27" spans="1:6" x14ac:dyDescent="0.25">
      <c r="A27" s="35" t="s">
        <v>21</v>
      </c>
      <c r="B27" s="35"/>
      <c r="C27" s="35"/>
      <c r="D27" s="35"/>
      <c r="E27" s="35"/>
      <c r="F27" s="35"/>
    </row>
    <row r="28" spans="1:6" ht="31.9" customHeight="1" x14ac:dyDescent="0.25">
      <c r="A28" s="46" t="s">
        <v>22</v>
      </c>
      <c r="B28" s="35"/>
      <c r="C28" s="35"/>
      <c r="D28" s="35"/>
      <c r="E28" s="35"/>
      <c r="F28" s="35"/>
    </row>
    <row r="29" spans="1:6" x14ac:dyDescent="0.25">
      <c r="A29" s="35" t="s">
        <v>23</v>
      </c>
      <c r="B29" s="35"/>
      <c r="C29" s="35"/>
      <c r="D29" s="35"/>
      <c r="E29" s="35"/>
      <c r="F29" s="35"/>
    </row>
    <row r="30" spans="1:6" x14ac:dyDescent="0.25">
      <c r="A30" s="12" t="s">
        <v>24</v>
      </c>
      <c r="D30" s="13"/>
    </row>
    <row r="31" spans="1:6" x14ac:dyDescent="0.25">
      <c r="A31" s="12" t="s">
        <v>25</v>
      </c>
    </row>
    <row r="32" spans="1:6" x14ac:dyDescent="0.25">
      <c r="A32" s="11" t="s">
        <v>26</v>
      </c>
    </row>
    <row r="33" spans="1:9" x14ac:dyDescent="0.25">
      <c r="A33" s="14" t="s">
        <v>27</v>
      </c>
      <c r="B33" s="24" t="s">
        <v>28</v>
      </c>
      <c r="C33" s="14" t="s">
        <v>29</v>
      </c>
      <c r="D33" s="14" t="s">
        <v>30</v>
      </c>
      <c r="E33" s="14" t="s">
        <v>31</v>
      </c>
      <c r="F33" s="14" t="s">
        <v>32</v>
      </c>
      <c r="G33" s="14" t="s">
        <v>33</v>
      </c>
      <c r="H33" s="14" t="s">
        <v>34</v>
      </c>
      <c r="I33" s="24" t="s">
        <v>35</v>
      </c>
    </row>
    <row r="34" spans="1:9" x14ac:dyDescent="0.25">
      <c r="A34" s="15" t="s">
        <v>36</v>
      </c>
      <c r="B34" s="25" t="s">
        <v>37</v>
      </c>
      <c r="C34" s="15">
        <v>1</v>
      </c>
      <c r="D34" s="15" t="s">
        <v>38</v>
      </c>
      <c r="E34" s="16">
        <v>157000</v>
      </c>
      <c r="F34" s="15">
        <f>IF(ISBLANK(E34),"", PRODUCT(C34,E34))</f>
        <v>157000</v>
      </c>
      <c r="G34" s="17" t="s">
        <v>140</v>
      </c>
      <c r="H34" s="17" t="s">
        <v>142</v>
      </c>
      <c r="I34" s="25"/>
    </row>
    <row r="35" spans="1:9" ht="45" x14ac:dyDescent="0.25">
      <c r="A35" s="15" t="s">
        <v>39</v>
      </c>
      <c r="B35" s="32" t="s">
        <v>40</v>
      </c>
      <c r="C35" s="15"/>
      <c r="D35" s="15"/>
      <c r="E35" s="15"/>
      <c r="F35" s="15"/>
      <c r="G35" s="15"/>
      <c r="H35" s="15"/>
      <c r="I35" s="26" t="s">
        <v>40</v>
      </c>
    </row>
    <row r="36" spans="1:9" x14ac:dyDescent="0.25">
      <c r="A36" s="15" t="s">
        <v>41</v>
      </c>
      <c r="B36" s="32" t="s">
        <v>42</v>
      </c>
      <c r="C36" s="15"/>
      <c r="D36" s="15"/>
      <c r="E36" s="15"/>
      <c r="F36" s="15"/>
      <c r="G36" s="15"/>
      <c r="H36" s="15"/>
      <c r="I36" s="26" t="s">
        <v>143</v>
      </c>
    </row>
    <row r="37" spans="1:9" ht="30" x14ac:dyDescent="0.25">
      <c r="A37" s="15" t="s">
        <v>43</v>
      </c>
      <c r="B37" s="32" t="s">
        <v>44</v>
      </c>
      <c r="C37" s="15"/>
      <c r="D37" s="15"/>
      <c r="E37" s="15"/>
      <c r="F37" s="15"/>
      <c r="G37" s="15"/>
      <c r="H37" s="15"/>
      <c r="I37" s="26" t="s">
        <v>144</v>
      </c>
    </row>
    <row r="38" spans="1:9" ht="30" x14ac:dyDescent="0.25">
      <c r="A38" s="15" t="s">
        <v>45</v>
      </c>
      <c r="B38" s="32" t="s">
        <v>46</v>
      </c>
      <c r="C38" s="15"/>
      <c r="D38" s="15"/>
      <c r="E38" s="15"/>
      <c r="F38" s="15"/>
      <c r="G38" s="15"/>
      <c r="H38" s="15"/>
      <c r="I38" s="26" t="s">
        <v>145</v>
      </c>
    </row>
    <row r="39" spans="1:9" x14ac:dyDescent="0.25">
      <c r="A39" s="15" t="s">
        <v>47</v>
      </c>
      <c r="B39" s="32" t="s">
        <v>48</v>
      </c>
      <c r="C39" s="15"/>
      <c r="D39" s="15"/>
      <c r="E39" s="15"/>
      <c r="F39" s="15"/>
      <c r="G39" s="15"/>
      <c r="H39" s="15"/>
      <c r="I39" s="26" t="s">
        <v>146</v>
      </c>
    </row>
    <row r="40" spans="1:9" x14ac:dyDescent="0.25">
      <c r="A40" s="15" t="s">
        <v>49</v>
      </c>
      <c r="B40" s="32" t="s">
        <v>50</v>
      </c>
      <c r="C40" s="15"/>
      <c r="D40" s="15"/>
      <c r="E40" s="15"/>
      <c r="F40" s="15"/>
      <c r="G40" s="15"/>
      <c r="H40" s="15"/>
      <c r="I40" s="26" t="s">
        <v>147</v>
      </c>
    </row>
    <row r="41" spans="1:9" x14ac:dyDescent="0.25">
      <c r="A41" s="15" t="s">
        <v>51</v>
      </c>
      <c r="B41" s="32" t="s">
        <v>52</v>
      </c>
      <c r="C41" s="15"/>
      <c r="D41" s="15"/>
      <c r="E41" s="15"/>
      <c r="F41" s="15"/>
      <c r="G41" s="15"/>
      <c r="H41" s="15"/>
      <c r="I41" s="26" t="s">
        <v>148</v>
      </c>
    </row>
    <row r="42" spans="1:9" x14ac:dyDescent="0.25">
      <c r="A42" s="15" t="s">
        <v>53</v>
      </c>
      <c r="B42" s="32" t="s">
        <v>54</v>
      </c>
      <c r="C42" s="15"/>
      <c r="D42" s="15"/>
      <c r="E42" s="15"/>
      <c r="F42" s="15"/>
      <c r="G42" s="15"/>
      <c r="H42" s="15"/>
      <c r="I42" s="26" t="s">
        <v>149</v>
      </c>
    </row>
    <row r="43" spans="1:9" x14ac:dyDescent="0.25">
      <c r="A43" s="15" t="s">
        <v>55</v>
      </c>
      <c r="B43" s="32" t="s">
        <v>56</v>
      </c>
      <c r="C43" s="15"/>
      <c r="D43" s="15"/>
      <c r="E43" s="15"/>
      <c r="F43" s="15"/>
      <c r="G43" s="15"/>
      <c r="H43" s="15"/>
      <c r="I43" s="26" t="s">
        <v>150</v>
      </c>
    </row>
    <row r="44" spans="1:9" ht="30" x14ac:dyDescent="0.25">
      <c r="A44" s="15" t="s">
        <v>57</v>
      </c>
      <c r="B44" s="32" t="s">
        <v>58</v>
      </c>
      <c r="C44" s="15"/>
      <c r="D44" s="15"/>
      <c r="E44" s="15"/>
      <c r="F44" s="15"/>
      <c r="G44" s="15"/>
      <c r="H44" s="15"/>
      <c r="I44" s="26" t="s">
        <v>151</v>
      </c>
    </row>
    <row r="45" spans="1:9" ht="30" x14ac:dyDescent="0.25">
      <c r="A45" s="15" t="s">
        <v>59</v>
      </c>
      <c r="B45" s="32" t="s">
        <v>60</v>
      </c>
      <c r="C45" s="15"/>
      <c r="D45" s="15"/>
      <c r="E45" s="15"/>
      <c r="F45" s="15"/>
      <c r="G45" s="15"/>
      <c r="H45" s="15"/>
      <c r="I45" s="26" t="s">
        <v>152</v>
      </c>
    </row>
    <row r="46" spans="1:9" ht="45" x14ac:dyDescent="0.25">
      <c r="A46" s="15" t="s">
        <v>61</v>
      </c>
      <c r="B46" s="32" t="s">
        <v>62</v>
      </c>
      <c r="C46" s="15"/>
      <c r="D46" s="15"/>
      <c r="E46" s="15"/>
      <c r="F46" s="15"/>
      <c r="G46" s="15"/>
      <c r="H46" s="15"/>
      <c r="I46" s="26" t="s">
        <v>153</v>
      </c>
    </row>
    <row r="47" spans="1:9" ht="30" x14ac:dyDescent="0.25">
      <c r="A47" s="15" t="s">
        <v>63</v>
      </c>
      <c r="B47" s="32" t="s">
        <v>64</v>
      </c>
      <c r="C47" s="15"/>
      <c r="D47" s="15"/>
      <c r="E47" s="15"/>
      <c r="F47" s="15"/>
      <c r="G47" s="15"/>
      <c r="H47" s="15"/>
      <c r="I47" s="26" t="s">
        <v>154</v>
      </c>
    </row>
    <row r="48" spans="1:9" x14ac:dyDescent="0.25">
      <c r="A48" s="15" t="s">
        <v>65</v>
      </c>
      <c r="B48" s="32" t="s">
        <v>66</v>
      </c>
      <c r="C48" s="15"/>
      <c r="D48" s="15"/>
      <c r="E48" s="15"/>
      <c r="F48" s="15"/>
      <c r="G48" s="15"/>
      <c r="H48" s="15"/>
      <c r="I48" s="26" t="s">
        <v>155</v>
      </c>
    </row>
    <row r="49" spans="1:9" x14ac:dyDescent="0.25">
      <c r="A49" s="15" t="s">
        <v>67</v>
      </c>
      <c r="B49" s="32" t="s">
        <v>68</v>
      </c>
      <c r="C49" s="15"/>
      <c r="D49" s="15"/>
      <c r="E49" s="15"/>
      <c r="F49" s="15"/>
      <c r="G49" s="15"/>
      <c r="H49" s="15"/>
      <c r="I49" s="26" t="s">
        <v>156</v>
      </c>
    </row>
    <row r="50" spans="1:9" x14ac:dyDescent="0.25">
      <c r="A50" s="15" t="s">
        <v>69</v>
      </c>
      <c r="B50" s="32" t="s">
        <v>70</v>
      </c>
      <c r="C50" s="15"/>
      <c r="D50" s="15"/>
      <c r="E50" s="15"/>
      <c r="F50" s="15"/>
      <c r="G50" s="15"/>
      <c r="H50" s="15"/>
      <c r="I50" s="26" t="s">
        <v>157</v>
      </c>
    </row>
    <row r="51" spans="1:9" x14ac:dyDescent="0.25">
      <c r="A51" s="15" t="s">
        <v>71</v>
      </c>
      <c r="B51" s="32" t="s">
        <v>72</v>
      </c>
      <c r="C51" s="15"/>
      <c r="D51" s="15"/>
      <c r="E51" s="15"/>
      <c r="F51" s="15"/>
      <c r="G51" s="15"/>
      <c r="H51" s="15"/>
      <c r="I51" s="26" t="s">
        <v>158</v>
      </c>
    </row>
    <row r="52" spans="1:9" x14ac:dyDescent="0.25">
      <c r="A52" s="15" t="s">
        <v>73</v>
      </c>
      <c r="B52" s="32" t="s">
        <v>74</v>
      </c>
      <c r="C52" s="15"/>
      <c r="D52" s="15"/>
      <c r="E52" s="15"/>
      <c r="F52" s="15"/>
      <c r="G52" s="15"/>
      <c r="H52" s="15"/>
      <c r="I52" s="26" t="s">
        <v>159</v>
      </c>
    </row>
    <row r="53" spans="1:9" x14ac:dyDescent="0.25">
      <c r="A53" s="15" t="s">
        <v>75</v>
      </c>
      <c r="B53" s="32" t="s">
        <v>76</v>
      </c>
      <c r="C53" s="15"/>
      <c r="D53" s="15"/>
      <c r="E53" s="15"/>
      <c r="F53" s="15"/>
      <c r="G53" s="15"/>
      <c r="H53" s="15"/>
      <c r="I53" s="26" t="s">
        <v>160</v>
      </c>
    </row>
    <row r="54" spans="1:9" x14ac:dyDescent="0.25">
      <c r="A54" s="15" t="s">
        <v>77</v>
      </c>
      <c r="B54" s="32" t="s">
        <v>78</v>
      </c>
      <c r="C54" s="15"/>
      <c r="D54" s="15"/>
      <c r="E54" s="15"/>
      <c r="F54" s="15"/>
      <c r="G54" s="15"/>
      <c r="H54" s="15"/>
      <c r="I54" s="26" t="s">
        <v>161</v>
      </c>
    </row>
    <row r="55" spans="1:9" ht="45" x14ac:dyDescent="0.25">
      <c r="A55" s="15" t="s">
        <v>79</v>
      </c>
      <c r="B55" s="32" t="s">
        <v>80</v>
      </c>
      <c r="C55" s="15"/>
      <c r="D55" s="15"/>
      <c r="E55" s="15"/>
      <c r="F55" s="15"/>
      <c r="G55" s="15"/>
      <c r="H55" s="15"/>
      <c r="I55" s="26" t="s">
        <v>162</v>
      </c>
    </row>
    <row r="56" spans="1:9" x14ac:dyDescent="0.25">
      <c r="A56" s="15" t="s">
        <v>81</v>
      </c>
      <c r="B56" s="32" t="s">
        <v>82</v>
      </c>
      <c r="C56" s="15">
        <v>1</v>
      </c>
      <c r="D56" s="15" t="s">
        <v>38</v>
      </c>
      <c r="E56" s="16">
        <v>500</v>
      </c>
      <c r="F56" s="15">
        <f>IF(ISBLANK(E56),"", PRODUCT(C56,E56))</f>
        <v>500</v>
      </c>
      <c r="G56" s="17"/>
      <c r="H56" s="17" t="s">
        <v>142</v>
      </c>
      <c r="I56" s="25"/>
    </row>
    <row r="57" spans="1:9" ht="45" x14ac:dyDescent="0.25">
      <c r="A57" s="15" t="s">
        <v>83</v>
      </c>
      <c r="B57" s="32" t="s">
        <v>84</v>
      </c>
      <c r="C57" s="15"/>
      <c r="D57" s="15"/>
      <c r="E57" s="15"/>
      <c r="F57" s="15"/>
      <c r="G57" s="15"/>
      <c r="H57" s="15"/>
      <c r="I57" s="26" t="s">
        <v>171</v>
      </c>
    </row>
    <row r="58" spans="1:9" ht="30" x14ac:dyDescent="0.25">
      <c r="A58" s="15" t="s">
        <v>85</v>
      </c>
      <c r="B58" s="32" t="s">
        <v>86</v>
      </c>
      <c r="C58" s="15"/>
      <c r="D58" s="15"/>
      <c r="E58" s="15"/>
      <c r="F58" s="15"/>
      <c r="G58" s="15"/>
      <c r="H58" s="15"/>
      <c r="I58" s="26" t="s">
        <v>163</v>
      </c>
    </row>
    <row r="59" spans="1:9" ht="30" x14ac:dyDescent="0.25">
      <c r="A59" s="15" t="s">
        <v>87</v>
      </c>
      <c r="B59" s="32" t="s">
        <v>88</v>
      </c>
      <c r="C59" s="15"/>
      <c r="D59" s="15"/>
      <c r="E59" s="15"/>
      <c r="F59" s="15"/>
      <c r="G59" s="15"/>
      <c r="H59" s="15"/>
      <c r="I59" s="26" t="s">
        <v>164</v>
      </c>
    </row>
    <row r="60" spans="1:9" ht="30" x14ac:dyDescent="0.25">
      <c r="A60" s="15" t="s">
        <v>89</v>
      </c>
      <c r="B60" s="32" t="s">
        <v>90</v>
      </c>
      <c r="C60" s="15"/>
      <c r="D60" s="15"/>
      <c r="E60" s="15"/>
      <c r="F60" s="15"/>
      <c r="G60" s="15"/>
      <c r="H60" s="15"/>
      <c r="I60" s="26" t="s">
        <v>165</v>
      </c>
    </row>
    <row r="61" spans="1:9" x14ac:dyDescent="0.25">
      <c r="A61" s="15" t="s">
        <v>91</v>
      </c>
      <c r="B61" s="32" t="s">
        <v>92</v>
      </c>
      <c r="C61" s="15"/>
      <c r="D61" s="15"/>
      <c r="E61" s="15"/>
      <c r="F61" s="15"/>
      <c r="G61" s="15"/>
      <c r="H61" s="15"/>
      <c r="I61" s="26" t="s">
        <v>166</v>
      </c>
    </row>
    <row r="62" spans="1:9" ht="30" x14ac:dyDescent="0.25">
      <c r="A62" s="15" t="s">
        <v>93</v>
      </c>
      <c r="B62" s="32" t="s">
        <v>94</v>
      </c>
      <c r="C62" s="15"/>
      <c r="D62" s="15"/>
      <c r="E62" s="15"/>
      <c r="F62" s="15"/>
      <c r="G62" s="15"/>
      <c r="H62" s="15"/>
      <c r="I62" s="26" t="s">
        <v>167</v>
      </c>
    </row>
    <row r="63" spans="1:9" x14ac:dyDescent="0.25">
      <c r="A63" s="15" t="s">
        <v>95</v>
      </c>
      <c r="B63" s="32" t="s">
        <v>96</v>
      </c>
      <c r="C63" s="15">
        <v>1</v>
      </c>
      <c r="D63" s="15" t="s">
        <v>38</v>
      </c>
      <c r="E63" s="16">
        <v>1500</v>
      </c>
      <c r="F63" s="15">
        <f>IF(ISBLANK(E63),"", PRODUCT(C63,E63))</f>
        <v>1500</v>
      </c>
      <c r="G63" s="17" t="s">
        <v>173</v>
      </c>
      <c r="H63" s="17" t="s">
        <v>172</v>
      </c>
      <c r="I63" s="25"/>
    </row>
    <row r="64" spans="1:9" ht="45" x14ac:dyDescent="0.25">
      <c r="A64" s="15" t="s">
        <v>97</v>
      </c>
      <c r="B64" s="32" t="s">
        <v>98</v>
      </c>
      <c r="C64" s="15"/>
      <c r="D64" s="15"/>
      <c r="E64" s="15"/>
      <c r="F64" s="15"/>
      <c r="G64" s="15"/>
      <c r="H64" s="15"/>
      <c r="I64" s="26" t="s">
        <v>170</v>
      </c>
    </row>
    <row r="65" spans="1:9" ht="30" x14ac:dyDescent="0.25">
      <c r="A65" s="15" t="s">
        <v>99</v>
      </c>
      <c r="B65" s="32" t="s">
        <v>100</v>
      </c>
      <c r="C65" s="15"/>
      <c r="D65" s="15"/>
      <c r="E65" s="15"/>
      <c r="F65" s="15"/>
      <c r="G65" s="15"/>
      <c r="H65" s="15"/>
      <c r="I65" s="26" t="s">
        <v>169</v>
      </c>
    </row>
    <row r="66" spans="1:9" x14ac:dyDescent="0.25">
      <c r="A66" s="15" t="s">
        <v>101</v>
      </c>
      <c r="B66" s="32" t="s">
        <v>102</v>
      </c>
      <c r="C66" s="15"/>
      <c r="D66" s="15"/>
      <c r="E66" s="15"/>
      <c r="F66" s="15"/>
      <c r="G66" s="15"/>
      <c r="H66" s="15"/>
      <c r="I66" s="26" t="s">
        <v>102</v>
      </c>
    </row>
    <row r="67" spans="1:9" x14ac:dyDescent="0.25">
      <c r="A67" s="15" t="s">
        <v>103</v>
      </c>
      <c r="B67" s="32" t="s">
        <v>104</v>
      </c>
      <c r="C67" s="15"/>
      <c r="D67" s="15"/>
      <c r="E67" s="15"/>
      <c r="F67" s="15"/>
      <c r="G67" s="15"/>
      <c r="H67" s="15"/>
      <c r="I67" s="26" t="s">
        <v>104</v>
      </c>
    </row>
    <row r="68" spans="1:9" ht="30" x14ac:dyDescent="0.25">
      <c r="A68" s="15" t="s">
        <v>105</v>
      </c>
      <c r="B68" s="32" t="s">
        <v>106</v>
      </c>
      <c r="C68" s="15"/>
      <c r="D68" s="15"/>
      <c r="E68" s="15"/>
      <c r="F68" s="15"/>
      <c r="G68" s="15"/>
      <c r="H68" s="15"/>
      <c r="I68" s="26" t="s">
        <v>175</v>
      </c>
    </row>
    <row r="69" spans="1:9" ht="30" x14ac:dyDescent="0.25">
      <c r="A69" s="15" t="s">
        <v>107</v>
      </c>
      <c r="B69" s="32" t="s">
        <v>108</v>
      </c>
      <c r="C69" s="15"/>
      <c r="D69" s="15"/>
      <c r="E69" s="15"/>
      <c r="F69" s="15"/>
      <c r="G69" s="15"/>
      <c r="H69" s="15"/>
      <c r="I69" s="26" t="s">
        <v>108</v>
      </c>
    </row>
    <row r="70" spans="1:9" x14ac:dyDescent="0.25">
      <c r="A70" s="15" t="s">
        <v>109</v>
      </c>
      <c r="B70" s="32" t="s">
        <v>110</v>
      </c>
      <c r="C70" s="15">
        <v>1</v>
      </c>
      <c r="D70" s="15" t="s">
        <v>38</v>
      </c>
      <c r="E70" s="16">
        <v>300</v>
      </c>
      <c r="F70" s="15">
        <f>IF(ISBLANK(E70),"", PRODUCT(C70,E70))</f>
        <v>300</v>
      </c>
      <c r="G70" s="17" t="s">
        <v>174</v>
      </c>
      <c r="H70" s="17" t="s">
        <v>172</v>
      </c>
      <c r="I70" s="25"/>
    </row>
    <row r="71" spans="1:9" ht="30" x14ac:dyDescent="0.25">
      <c r="A71" s="15" t="s">
        <v>111</v>
      </c>
      <c r="B71" s="32" t="s">
        <v>112</v>
      </c>
      <c r="C71" s="15"/>
      <c r="D71" s="15"/>
      <c r="E71" s="15"/>
      <c r="F71" s="15"/>
      <c r="G71" s="15"/>
      <c r="H71" s="15"/>
      <c r="I71" s="26" t="s">
        <v>168</v>
      </c>
    </row>
    <row r="72" spans="1:9" x14ac:dyDescent="0.25">
      <c r="E72" s="14" t="s">
        <v>113</v>
      </c>
      <c r="F72" s="14">
        <f>IF((COUNT(C34:C71)&lt;&gt;COUNT(F34:F71)),"", ROUND(SUM(F34:F71),2))</f>
        <v>159300</v>
      </c>
      <c r="G72" s="12" t="str">
        <f>IF((COUNT(C34:C71)&lt;&gt;COUNT(F34:F71)),"Neužpildytos visų objektų kainos", "")</f>
        <v/>
      </c>
    </row>
    <row r="73" spans="1:9" x14ac:dyDescent="0.25">
      <c r="C73" s="14" t="s">
        <v>114</v>
      </c>
      <c r="D73" s="17">
        <v>21</v>
      </c>
      <c r="E73" s="14" t="s">
        <v>115</v>
      </c>
      <c r="F73" s="14">
        <f>IF(OR(F72="",D73=""),"", ROUND(PRODUCT(D73,F72)/100,2))</f>
        <v>33453</v>
      </c>
      <c r="G73" s="12" t="str">
        <f>IF(D73="", "Nurodykite taikomą PVM dydį", "")</f>
        <v/>
      </c>
    </row>
    <row r="74" spans="1:9" x14ac:dyDescent="0.25">
      <c r="E74" s="14" t="s">
        <v>116</v>
      </c>
      <c r="F74" s="14">
        <f>IF(ISBLANK(F73), "", ROUND(SUM(F72:F73),2))</f>
        <v>192753</v>
      </c>
    </row>
  </sheetData>
  <mergeCells count="29">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G7:I7"/>
    <mergeCell ref="H1:I1"/>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5" defaultRowHeight="15" x14ac:dyDescent="0.25"/>
  <cols>
    <col min="1" max="1" width="13.75" style="1" customWidth="1"/>
    <col min="2" max="2" width="10.75" style="1" customWidth="1"/>
    <col min="3" max="16384" width="10.75" style="1"/>
  </cols>
  <sheetData>
    <row r="2" spans="1:11" x14ac:dyDescent="0.25">
      <c r="A2" s="79" t="s">
        <v>117</v>
      </c>
      <c r="B2" s="35"/>
      <c r="C2" s="35"/>
      <c r="D2" s="35"/>
      <c r="E2" s="35"/>
      <c r="F2" s="35"/>
      <c r="G2" s="35"/>
      <c r="H2" s="35"/>
      <c r="I2" s="35"/>
      <c r="J2" s="35"/>
      <c r="K2" s="35"/>
    </row>
    <row r="3" spans="1:11" x14ac:dyDescent="0.25">
      <c r="A3" s="35"/>
      <c r="B3" s="35"/>
      <c r="C3" s="35"/>
      <c r="D3" s="35"/>
      <c r="E3" s="35"/>
      <c r="F3" s="35"/>
      <c r="G3" s="35"/>
      <c r="H3" s="35"/>
      <c r="I3" s="35"/>
      <c r="J3" s="35"/>
      <c r="K3" s="35"/>
    </row>
    <row r="4" spans="1:11" ht="16.149999999999999" customHeight="1" thickBot="1" x14ac:dyDescent="0.3">
      <c r="A4" s="6"/>
      <c r="B4" s="6"/>
      <c r="C4" s="6"/>
      <c r="D4" s="6"/>
      <c r="E4" s="6"/>
      <c r="F4" s="6"/>
      <c r="G4" s="6"/>
      <c r="H4" s="6"/>
      <c r="I4" s="6"/>
      <c r="J4" s="6"/>
    </row>
    <row r="5" spans="1:11" ht="48" customHeight="1" x14ac:dyDescent="0.25">
      <c r="A5" s="61" t="s">
        <v>118</v>
      </c>
      <c r="B5" s="55"/>
      <c r="C5" s="53" t="s">
        <v>119</v>
      </c>
      <c r="D5" s="54"/>
      <c r="E5" s="55"/>
      <c r="F5" s="53" t="s">
        <v>120</v>
      </c>
      <c r="G5" s="54"/>
      <c r="H5" s="55"/>
      <c r="I5" s="53" t="s">
        <v>121</v>
      </c>
      <c r="J5" s="55"/>
      <c r="K5" s="8" t="s">
        <v>122</v>
      </c>
    </row>
    <row r="6" spans="1:11" ht="48.95" customHeight="1" x14ac:dyDescent="0.25">
      <c r="A6" s="52"/>
      <c r="B6" s="43"/>
      <c r="C6" s="50"/>
      <c r="D6" s="51"/>
      <c r="E6" s="43"/>
      <c r="F6" s="50"/>
      <c r="G6" s="51"/>
      <c r="H6" s="43"/>
      <c r="I6" s="50"/>
      <c r="J6" s="43"/>
      <c r="K6" s="18"/>
    </row>
    <row r="7" spans="1:11" ht="48.95" customHeight="1" x14ac:dyDescent="0.25">
      <c r="A7" s="52"/>
      <c r="B7" s="43"/>
      <c r="C7" s="50"/>
      <c r="D7" s="51"/>
      <c r="E7" s="43"/>
      <c r="F7" s="50"/>
      <c r="G7" s="51"/>
      <c r="H7" s="43"/>
      <c r="I7" s="50"/>
      <c r="J7" s="43"/>
      <c r="K7" s="18"/>
    </row>
    <row r="8" spans="1:11" ht="48.95" customHeight="1" x14ac:dyDescent="0.25">
      <c r="A8" s="52"/>
      <c r="B8" s="43"/>
      <c r="C8" s="50"/>
      <c r="D8" s="51"/>
      <c r="E8" s="43"/>
      <c r="F8" s="50"/>
      <c r="G8" s="51"/>
      <c r="H8" s="43"/>
      <c r="I8" s="50"/>
      <c r="J8" s="43"/>
      <c r="K8" s="18"/>
    </row>
    <row r="9" spans="1:11" ht="48.95" customHeight="1" x14ac:dyDescent="0.25">
      <c r="A9" s="52"/>
      <c r="B9" s="43"/>
      <c r="C9" s="50"/>
      <c r="D9" s="51"/>
      <c r="E9" s="43"/>
      <c r="F9" s="50"/>
      <c r="G9" s="51"/>
      <c r="H9" s="43"/>
      <c r="I9" s="50"/>
      <c r="J9" s="43"/>
      <c r="K9" s="18"/>
    </row>
    <row r="10" spans="1:11" ht="48.95" customHeight="1" x14ac:dyDescent="0.25">
      <c r="A10" s="52"/>
      <c r="B10" s="43"/>
      <c r="C10" s="50"/>
      <c r="D10" s="51"/>
      <c r="E10" s="43"/>
      <c r="F10" s="50"/>
      <c r="G10" s="51"/>
      <c r="H10" s="43"/>
      <c r="I10" s="50"/>
      <c r="J10" s="43"/>
      <c r="K10" s="18"/>
    </row>
    <row r="11" spans="1:11" ht="48.95" customHeight="1" x14ac:dyDescent="0.25">
      <c r="A11" s="52"/>
      <c r="B11" s="43"/>
      <c r="C11" s="50"/>
      <c r="D11" s="51"/>
      <c r="E11" s="43"/>
      <c r="F11" s="50"/>
      <c r="G11" s="51"/>
      <c r="H11" s="43"/>
      <c r="I11" s="50"/>
      <c r="J11" s="43"/>
      <c r="K11" s="18"/>
    </row>
    <row r="12" spans="1:11" ht="48.95" customHeight="1" x14ac:dyDescent="0.25">
      <c r="A12" s="52"/>
      <c r="B12" s="43"/>
      <c r="C12" s="50"/>
      <c r="D12" s="51"/>
      <c r="E12" s="43"/>
      <c r="F12" s="50"/>
      <c r="G12" s="51"/>
      <c r="H12" s="43"/>
      <c r="I12" s="50"/>
      <c r="J12" s="43"/>
      <c r="K12" s="18"/>
    </row>
    <row r="13" spans="1:11" ht="48.95" customHeight="1" x14ac:dyDescent="0.25">
      <c r="A13" s="52"/>
      <c r="B13" s="43"/>
      <c r="C13" s="50"/>
      <c r="D13" s="51"/>
      <c r="E13" s="43"/>
      <c r="F13" s="50"/>
      <c r="G13" s="51"/>
      <c r="H13" s="43"/>
      <c r="I13" s="50"/>
      <c r="J13" s="43"/>
      <c r="K13" s="18"/>
    </row>
    <row r="14" spans="1:11" ht="48.95" customHeight="1" x14ac:dyDescent="0.25">
      <c r="A14" s="52"/>
      <c r="B14" s="43"/>
      <c r="C14" s="50"/>
      <c r="D14" s="51"/>
      <c r="E14" s="43"/>
      <c r="F14" s="50"/>
      <c r="G14" s="51"/>
      <c r="H14" s="43"/>
      <c r="I14" s="50"/>
      <c r="J14" s="43"/>
      <c r="K14" s="18"/>
    </row>
    <row r="15" spans="1:11" ht="48" customHeight="1" thickBot="1" x14ac:dyDescent="0.3">
      <c r="A15" s="67"/>
      <c r="B15" s="60"/>
      <c r="C15" s="58"/>
      <c r="D15" s="59"/>
      <c r="E15" s="60"/>
      <c r="F15" s="58"/>
      <c r="G15" s="59"/>
      <c r="H15" s="60"/>
      <c r="I15" s="58"/>
      <c r="J15" s="60"/>
      <c r="K15" s="19"/>
    </row>
    <row r="16" spans="1:11" ht="19.149999999999999" customHeight="1" x14ac:dyDescent="0.25">
      <c r="A16" s="9"/>
      <c r="B16" s="9"/>
      <c r="C16" s="9"/>
      <c r="D16" s="9"/>
      <c r="E16" s="9"/>
      <c r="F16" s="9"/>
      <c r="G16" s="9"/>
      <c r="H16" s="9"/>
      <c r="I16" s="9"/>
      <c r="J16" s="9"/>
      <c r="K16" s="10"/>
    </row>
    <row r="17" spans="1:11" ht="48.95" customHeight="1" x14ac:dyDescent="0.25">
      <c r="A17" s="78" t="s">
        <v>123</v>
      </c>
      <c r="B17" s="35"/>
      <c r="C17" s="35"/>
      <c r="D17" s="35"/>
      <c r="E17" s="35"/>
      <c r="F17" s="35"/>
      <c r="G17" s="35"/>
      <c r="H17" s="35"/>
      <c r="I17" s="35"/>
      <c r="J17" s="35"/>
      <c r="K17" s="35"/>
    </row>
    <row r="18" spans="1:11" ht="16.149999999999999" customHeight="1" thickBot="1" x14ac:dyDescent="0.3">
      <c r="A18" s="9"/>
      <c r="B18" s="9"/>
      <c r="C18" s="9"/>
      <c r="D18" s="9"/>
      <c r="E18" s="9"/>
      <c r="F18" s="9"/>
      <c r="G18" s="9"/>
      <c r="H18" s="9"/>
      <c r="I18" s="9"/>
      <c r="J18" s="9"/>
      <c r="K18" s="10"/>
    </row>
    <row r="19" spans="1:11" ht="48.95" customHeight="1" x14ac:dyDescent="0.25">
      <c r="A19" s="61" t="s">
        <v>28</v>
      </c>
      <c r="B19" s="55"/>
      <c r="C19" s="53" t="s">
        <v>119</v>
      </c>
      <c r="D19" s="54"/>
      <c r="E19" s="55"/>
      <c r="F19" s="53" t="s">
        <v>124</v>
      </c>
      <c r="G19" s="54"/>
      <c r="H19" s="55"/>
      <c r="I19" s="65" t="s">
        <v>121</v>
      </c>
      <c r="J19" s="66"/>
      <c r="K19" s="10"/>
    </row>
    <row r="20" spans="1:11" ht="48.95" customHeight="1" x14ac:dyDescent="0.25">
      <c r="A20" s="52"/>
      <c r="B20" s="43"/>
      <c r="C20" s="50"/>
      <c r="D20" s="51"/>
      <c r="E20" s="43"/>
      <c r="F20" s="50"/>
      <c r="G20" s="51"/>
      <c r="H20" s="43"/>
      <c r="I20" s="56"/>
      <c r="J20" s="57"/>
      <c r="K20" s="10"/>
    </row>
    <row r="21" spans="1:11" ht="48.95" customHeight="1" x14ac:dyDescent="0.25">
      <c r="A21" s="52"/>
      <c r="B21" s="43"/>
      <c r="C21" s="50"/>
      <c r="D21" s="51"/>
      <c r="E21" s="43"/>
      <c r="F21" s="50"/>
      <c r="G21" s="51"/>
      <c r="H21" s="43"/>
      <c r="I21" s="56"/>
      <c r="J21" s="57"/>
      <c r="K21" s="10"/>
    </row>
    <row r="22" spans="1:11" ht="48.95" customHeight="1" x14ac:dyDescent="0.25">
      <c r="A22" s="52"/>
      <c r="B22" s="43"/>
      <c r="C22" s="50"/>
      <c r="D22" s="51"/>
      <c r="E22" s="43"/>
      <c r="F22" s="50"/>
      <c r="G22" s="51"/>
      <c r="H22" s="43"/>
      <c r="I22" s="56"/>
      <c r="J22" s="57"/>
      <c r="K22" s="10"/>
    </row>
    <row r="23" spans="1:11" ht="48.95" customHeight="1" x14ac:dyDescent="0.25">
      <c r="A23" s="52"/>
      <c r="B23" s="43"/>
      <c r="C23" s="50"/>
      <c r="D23" s="51"/>
      <c r="E23" s="43"/>
      <c r="F23" s="50"/>
      <c r="G23" s="51"/>
      <c r="H23" s="43"/>
      <c r="I23" s="56"/>
      <c r="J23" s="57"/>
      <c r="K23" s="10"/>
    </row>
    <row r="24" spans="1:11" ht="48.95" customHeight="1" x14ac:dyDescent="0.25">
      <c r="A24" s="52"/>
      <c r="B24" s="43"/>
      <c r="C24" s="50"/>
      <c r="D24" s="51"/>
      <c r="E24" s="43"/>
      <c r="F24" s="50"/>
      <c r="G24" s="51"/>
      <c r="H24" s="43"/>
      <c r="I24" s="56"/>
      <c r="J24" s="57"/>
      <c r="K24" s="10"/>
    </row>
    <row r="25" spans="1:11" ht="48.95" customHeight="1" x14ac:dyDescent="0.25">
      <c r="A25" s="52"/>
      <c r="B25" s="43"/>
      <c r="C25" s="50"/>
      <c r="D25" s="51"/>
      <c r="E25" s="43"/>
      <c r="F25" s="50"/>
      <c r="G25" s="51"/>
      <c r="H25" s="43"/>
      <c r="I25" s="56"/>
      <c r="J25" s="57"/>
      <c r="K25" s="10"/>
    </row>
    <row r="26" spans="1:11" ht="48.95" customHeight="1" x14ac:dyDescent="0.25">
      <c r="A26" s="52"/>
      <c r="B26" s="43"/>
      <c r="C26" s="50"/>
      <c r="D26" s="51"/>
      <c r="E26" s="43"/>
      <c r="F26" s="50"/>
      <c r="G26" s="51"/>
      <c r="H26" s="43"/>
      <c r="I26" s="56"/>
      <c r="J26" s="57"/>
      <c r="K26" s="10"/>
    </row>
    <row r="27" spans="1:11" ht="48.95" customHeight="1" x14ac:dyDescent="0.25">
      <c r="A27" s="52"/>
      <c r="B27" s="43"/>
      <c r="C27" s="50"/>
      <c r="D27" s="51"/>
      <c r="E27" s="43"/>
      <c r="F27" s="50"/>
      <c r="G27" s="51"/>
      <c r="H27" s="43"/>
      <c r="I27" s="56"/>
      <c r="J27" s="57"/>
      <c r="K27" s="10"/>
    </row>
    <row r="28" spans="1:11" ht="48.95" customHeight="1" x14ac:dyDescent="0.25">
      <c r="A28" s="52"/>
      <c r="B28" s="43"/>
      <c r="C28" s="50"/>
      <c r="D28" s="51"/>
      <c r="E28" s="43"/>
      <c r="F28" s="50"/>
      <c r="G28" s="51"/>
      <c r="H28" s="43"/>
      <c r="I28" s="56"/>
      <c r="J28" s="57"/>
      <c r="K28" s="10"/>
    </row>
    <row r="29" spans="1:11" ht="48.95" customHeight="1" x14ac:dyDescent="0.25">
      <c r="A29" s="52"/>
      <c r="B29" s="43"/>
      <c r="C29" s="50"/>
      <c r="D29" s="51"/>
      <c r="E29" s="43"/>
      <c r="F29" s="50"/>
      <c r="G29" s="51"/>
      <c r="H29" s="43"/>
      <c r="I29" s="56"/>
      <c r="J29" s="57"/>
      <c r="K29" s="10"/>
    </row>
    <row r="31" spans="1:11" ht="33" customHeight="1" x14ac:dyDescent="0.25">
      <c r="A31" s="71"/>
      <c r="B31" s="35"/>
      <c r="C31" s="35"/>
      <c r="D31" s="35"/>
      <c r="E31" s="35"/>
      <c r="F31" s="35"/>
      <c r="G31" s="35"/>
      <c r="H31" s="35"/>
      <c r="I31" s="35"/>
      <c r="J31" s="35"/>
    </row>
    <row r="33" spans="1:10" ht="16.149999999999999" customHeight="1" x14ac:dyDescent="0.25">
      <c r="A33" s="62" t="s">
        <v>125</v>
      </c>
      <c r="B33" s="35"/>
      <c r="C33" s="35"/>
      <c r="D33" s="35"/>
      <c r="E33" s="35"/>
      <c r="F33" s="35"/>
      <c r="G33" s="35"/>
      <c r="H33" s="35"/>
      <c r="I33" s="35"/>
      <c r="J33" s="35"/>
    </row>
    <row r="34" spans="1:10" ht="16.149999999999999" customHeight="1" thickBot="1" x14ac:dyDescent="0.3"/>
    <row r="35" spans="1:10" ht="16.149999999999999" customHeight="1" x14ac:dyDescent="0.25">
      <c r="A35" s="7" t="s">
        <v>27</v>
      </c>
      <c r="B35" s="69" t="s">
        <v>126</v>
      </c>
      <c r="C35" s="54"/>
      <c r="D35" s="54"/>
      <c r="E35" s="54"/>
      <c r="F35" s="54"/>
      <c r="G35" s="55"/>
      <c r="H35" s="70" t="s">
        <v>127</v>
      </c>
      <c r="I35" s="54"/>
      <c r="J35" s="66"/>
    </row>
    <row r="36" spans="1:10" ht="48" customHeight="1" x14ac:dyDescent="0.25">
      <c r="A36" s="20" t="s">
        <v>128</v>
      </c>
      <c r="B36" s="77" t="s">
        <v>129</v>
      </c>
      <c r="C36" s="51"/>
      <c r="D36" s="51"/>
      <c r="E36" s="51"/>
      <c r="F36" s="51"/>
      <c r="G36" s="43"/>
      <c r="H36" s="68"/>
      <c r="I36" s="51"/>
      <c r="J36" s="57"/>
    </row>
    <row r="37" spans="1:10" ht="48" customHeight="1" x14ac:dyDescent="0.25">
      <c r="A37" s="20" t="s">
        <v>130</v>
      </c>
      <c r="B37" s="77" t="s">
        <v>131</v>
      </c>
      <c r="C37" s="51"/>
      <c r="D37" s="51"/>
      <c r="E37" s="51"/>
      <c r="F37" s="51"/>
      <c r="G37" s="43"/>
      <c r="H37" s="68"/>
      <c r="I37" s="51"/>
      <c r="J37" s="57"/>
    </row>
    <row r="38" spans="1:10" ht="48" customHeight="1" x14ac:dyDescent="0.25">
      <c r="A38" s="21"/>
      <c r="B38" s="64"/>
      <c r="C38" s="51"/>
      <c r="D38" s="51"/>
      <c r="E38" s="51"/>
      <c r="F38" s="51"/>
      <c r="G38" s="43"/>
      <c r="H38" s="68"/>
      <c r="I38" s="51"/>
      <c r="J38" s="57"/>
    </row>
    <row r="39" spans="1:10" ht="48" customHeight="1" x14ac:dyDescent="0.25">
      <c r="A39" s="21"/>
      <c r="B39" s="64"/>
      <c r="C39" s="51"/>
      <c r="D39" s="51"/>
      <c r="E39" s="51"/>
      <c r="F39" s="51"/>
      <c r="G39" s="43"/>
      <c r="H39" s="68"/>
      <c r="I39" s="51"/>
      <c r="J39" s="57"/>
    </row>
    <row r="40" spans="1:10" ht="48" customHeight="1" x14ac:dyDescent="0.25">
      <c r="A40" s="21"/>
      <c r="B40" s="64"/>
      <c r="C40" s="51"/>
      <c r="D40" s="51"/>
      <c r="E40" s="51"/>
      <c r="F40" s="51"/>
      <c r="G40" s="43"/>
      <c r="H40" s="68"/>
      <c r="I40" s="51"/>
      <c r="J40" s="57"/>
    </row>
    <row r="41" spans="1:10" ht="48" customHeight="1" x14ac:dyDescent="0.25">
      <c r="A41" s="21"/>
      <c r="B41" s="64"/>
      <c r="C41" s="51"/>
      <c r="D41" s="51"/>
      <c r="E41" s="51"/>
      <c r="F41" s="51"/>
      <c r="G41" s="43"/>
      <c r="H41" s="68"/>
      <c r="I41" s="51"/>
      <c r="J41" s="57"/>
    </row>
    <row r="42" spans="1:10" ht="48" customHeight="1" x14ac:dyDescent="0.25">
      <c r="A42" s="21"/>
      <c r="B42" s="64"/>
      <c r="C42" s="51"/>
      <c r="D42" s="51"/>
      <c r="E42" s="51"/>
      <c r="F42" s="51"/>
      <c r="G42" s="43"/>
      <c r="H42" s="68"/>
      <c r="I42" s="51"/>
      <c r="J42" s="57"/>
    </row>
    <row r="43" spans="1:10" ht="48" customHeight="1" x14ac:dyDescent="0.25">
      <c r="A43" s="21"/>
      <c r="B43" s="64"/>
      <c r="C43" s="51"/>
      <c r="D43" s="51"/>
      <c r="E43" s="51"/>
      <c r="F43" s="51"/>
      <c r="G43" s="43"/>
      <c r="H43" s="68"/>
      <c r="I43" s="51"/>
      <c r="J43" s="57"/>
    </row>
    <row r="44" spans="1:10" ht="48" customHeight="1" x14ac:dyDescent="0.25">
      <c r="A44" s="21"/>
      <c r="B44" s="64"/>
      <c r="C44" s="51"/>
      <c r="D44" s="51"/>
      <c r="E44" s="51"/>
      <c r="F44" s="51"/>
      <c r="G44" s="43"/>
      <c r="H44" s="68"/>
      <c r="I44" s="51"/>
      <c r="J44" s="57"/>
    </row>
    <row r="45" spans="1:10" ht="48" customHeight="1" x14ac:dyDescent="0.25">
      <c r="A45" s="21"/>
      <c r="B45" s="64"/>
      <c r="C45" s="51"/>
      <c r="D45" s="51"/>
      <c r="E45" s="51"/>
      <c r="F45" s="51"/>
      <c r="G45" s="43"/>
      <c r="H45" s="68"/>
      <c r="I45" s="51"/>
      <c r="J45" s="57"/>
    </row>
    <row r="46" spans="1:10" ht="48.95" customHeight="1" thickBot="1" x14ac:dyDescent="0.3">
      <c r="A46" s="22"/>
      <c r="B46" s="72"/>
      <c r="C46" s="59"/>
      <c r="D46" s="59"/>
      <c r="E46" s="59"/>
      <c r="F46" s="59"/>
      <c r="G46" s="60"/>
      <c r="H46" s="73"/>
      <c r="I46" s="74"/>
      <c r="J46" s="75"/>
    </row>
    <row r="48" spans="1:10" ht="102" customHeight="1" x14ac:dyDescent="0.25">
      <c r="A48" s="71" t="s">
        <v>132</v>
      </c>
      <c r="B48" s="35"/>
      <c r="C48" s="35"/>
      <c r="D48" s="35"/>
      <c r="E48" s="35"/>
      <c r="F48" s="35"/>
      <c r="G48" s="35"/>
      <c r="H48" s="35"/>
      <c r="I48" s="35"/>
      <c r="J48" s="35"/>
    </row>
    <row r="51" spans="1:10" x14ac:dyDescent="0.25">
      <c r="A51" s="76" t="s">
        <v>133</v>
      </c>
      <c r="B51" s="35"/>
      <c r="C51" s="35"/>
      <c r="D51" s="35"/>
      <c r="E51" s="63"/>
      <c r="F51" s="35"/>
      <c r="G51" s="35"/>
      <c r="H51" s="35"/>
      <c r="I51" s="35"/>
      <c r="J51" s="35"/>
    </row>
    <row r="53" spans="1:10" x14ac:dyDescent="0.25">
      <c r="A53" s="76" t="s">
        <v>134</v>
      </c>
      <c r="B53" s="35"/>
      <c r="C53" s="35"/>
      <c r="D53" s="35"/>
      <c r="E53" s="63"/>
      <c r="F53" s="35"/>
      <c r="G53" s="35"/>
      <c r="H53" s="35"/>
      <c r="I53" s="35"/>
      <c r="J53" s="35"/>
    </row>
    <row r="100" spans="1:1" ht="15.75" x14ac:dyDescent="0.25">
      <c r="A100" t="s">
        <v>135</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dcterms:created xsi:type="dcterms:W3CDTF">2023-04-04T12:16:45Z</dcterms:created>
  <dcterms:modified xsi:type="dcterms:W3CDTF">2024-11-28T06:10:33Z</dcterms:modified>
</cp:coreProperties>
</file>