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de\Desktop\Vilniaus vandenu konkursas\2024-08-29 Vilniaus vandenų konkursas\Techninės specifikacijos priedai\"/>
    </mc:Choice>
  </mc:AlternateContent>
  <xr:revisionPtr revIDLastSave="0" documentId="13_ncr:1_{8E18F920-FABE-43F5-9B8D-3BB4C5290124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Lapas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1" l="1"/>
  <c r="F13" i="1"/>
  <c r="F14" i="1"/>
  <c r="F15" i="1" l="1"/>
  <c r="F17" i="1"/>
  <c r="F18" i="1" l="1"/>
  <c r="F19" i="1" l="1"/>
</calcChain>
</file>

<file path=xl/sharedStrings.xml><?xml version="1.0" encoding="utf-8"?>
<sst xmlns="http://schemas.openxmlformats.org/spreadsheetml/2006/main" count="28" uniqueCount="25">
  <si>
    <t>Sutarties Nr.:</t>
  </si>
  <si>
    <t>Užsakovas:</t>
  </si>
  <si>
    <t>Rangovas:</t>
  </si>
  <si>
    <t>Eil. Nr.</t>
  </si>
  <si>
    <t>Pozicijos</t>
  </si>
  <si>
    <t>Mato vnt.</t>
  </si>
  <si>
    <t>Kiekis</t>
  </si>
  <si>
    <t>Vnt. kaina be PVM, Eur</t>
  </si>
  <si>
    <t>kompl.</t>
  </si>
  <si>
    <t>PVM:</t>
  </si>
  <si>
    <t>VISO su PVM:</t>
  </si>
  <si>
    <t>VISO be PVM:</t>
  </si>
  <si>
    <t>Suma, Eur (4x5=6)</t>
  </si>
  <si>
    <t>1.</t>
  </si>
  <si>
    <t>Statybiniai tyrimai</t>
  </si>
  <si>
    <t>Paslaugų kainų žiniaraštis</t>
  </si>
  <si>
    <t>1.1.</t>
  </si>
  <si>
    <t>1.2.</t>
  </si>
  <si>
    <t xml:space="preserve">Projekto vykdymo priežiūros paslaugos </t>
  </si>
  <si>
    <t xml:space="preserve">2. </t>
  </si>
  <si>
    <t>Statybos projekto parengimas (įskaitant statybos leidimo gavimą)</t>
  </si>
  <si>
    <t xml:space="preserve">Vandentiekio ir buitinių nuotekų šalinimo tinklų Balsių Sodų 4-oji g., Vilniaus m. projektavimo darbai </t>
  </si>
  <si>
    <t xml:space="preserve">Viso: Vandentiekio ir buitinių nuotekų šalinimo tinklų Balsių Sodų 4-oji g., Vilniaus m. projektavimo darbai </t>
  </si>
  <si>
    <t>TS priedas Nr. 2.9.</t>
  </si>
  <si>
    <t>Pirkimo objekto dalis Nr.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</si>
</sst>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9">
    <xf numFmtId="0" fontId="0" fillId="0" borderId="0" xfId="0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9" fillId="0" borderId="0" xfId="0" applyFont="1"/>
    <xf numFmtId="0" fontId="8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11" fillId="2" borderId="1" xfId="0" applyFont="1" applyFill="1" applyBorder="1" applyAlignment="1">
      <alignment horizontal="right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right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2" fontId="6" fillId="0" borderId="0" xfId="0" applyNumberFormat="1" applyFont="1"/>
    <xf numFmtId="2" fontId="11" fillId="0" borderId="0" xfId="0" applyNumberFormat="1" applyFont="1"/>
    <xf numFmtId="2" fontId="6" fillId="0" borderId="1" xfId="0" applyNumberFormat="1" applyFont="1" applyBorder="1" applyAlignment="1">
      <alignment horizontal="right" vertical="center" wrapText="1"/>
    </xf>
    <xf numFmtId="2" fontId="11" fillId="2" borderId="1" xfId="0" applyNumberFormat="1" applyFont="1" applyFill="1" applyBorder="1" applyAlignment="1">
      <alignment horizontal="right" vertical="center" wrapText="1"/>
    </xf>
    <xf numFmtId="2" fontId="8" fillId="2" borderId="1" xfId="0" applyNumberFormat="1" applyFont="1" applyFill="1" applyBorder="1" applyAlignment="1">
      <alignment vertical="center" wrapText="1"/>
    </xf>
    <xf numFmtId="2" fontId="8" fillId="2" borderId="1" xfId="0" applyNumberFormat="1" applyFont="1" applyFill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6" fillId="3" borderId="0" xfId="0" applyFont="1" applyFill="1"/>
    <xf numFmtId="0" fontId="1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top" wrapText="1"/>
    </xf>
    <xf numFmtId="0" fontId="12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</cellXfs>
  <cellStyles count="2">
    <cellStyle name="Excel Built-in Normal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"/>
  <sheetViews>
    <sheetView tabSelected="1" zoomScaleNormal="100" workbookViewId="0">
      <selection activeCell="E17" sqref="E17"/>
    </sheetView>
  </sheetViews>
  <sheetFormatPr defaultColWidth="9.28515625" defaultRowHeight="15" x14ac:dyDescent="0.25"/>
  <cols>
    <col min="1" max="1" width="8.7109375" style="24" customWidth="1"/>
    <col min="2" max="2" width="56.42578125" style="1" customWidth="1"/>
    <col min="3" max="3" width="9.42578125" style="1" customWidth="1"/>
    <col min="4" max="4" width="9.28515625" style="1" customWidth="1"/>
    <col min="5" max="5" width="14.7109375" style="14" customWidth="1"/>
    <col min="6" max="6" width="16.42578125" style="14" customWidth="1"/>
    <col min="7" max="11" width="9.28515625" style="1"/>
    <col min="12" max="12" width="27.28515625" style="1" customWidth="1"/>
    <col min="13" max="16384" width="9.28515625" style="1"/>
  </cols>
  <sheetData>
    <row r="1" spans="1:7" x14ac:dyDescent="0.25">
      <c r="D1" s="5"/>
      <c r="F1" s="15" t="s">
        <v>23</v>
      </c>
    </row>
    <row r="2" spans="1:7" ht="34.5" customHeight="1" x14ac:dyDescent="0.25">
      <c r="A2" s="45" t="s">
        <v>21</v>
      </c>
      <c r="B2" s="45"/>
      <c r="C2" s="45"/>
      <c r="D2" s="45"/>
      <c r="E2" s="45"/>
      <c r="F2" s="45"/>
    </row>
    <row r="3" spans="1:7" ht="15.6" customHeight="1" x14ac:dyDescent="0.25">
      <c r="A3" s="45" t="s">
        <v>24</v>
      </c>
      <c r="B3" s="45"/>
      <c r="C3" s="38"/>
      <c r="D3" s="38"/>
      <c r="E3" s="38"/>
      <c r="F3" s="38"/>
    </row>
    <row r="4" spans="1:7" x14ac:dyDescent="0.25">
      <c r="A4" s="48"/>
      <c r="B4" s="48"/>
      <c r="C4" s="48"/>
      <c r="D4" s="48"/>
      <c r="E4" s="48"/>
      <c r="F4" s="48"/>
    </row>
    <row r="5" spans="1:7" x14ac:dyDescent="0.25">
      <c r="A5" s="46" t="s">
        <v>0</v>
      </c>
      <c r="B5" s="46"/>
      <c r="C5" s="2"/>
    </row>
    <row r="6" spans="1:7" x14ac:dyDescent="0.25">
      <c r="A6" s="46" t="s">
        <v>1</v>
      </c>
      <c r="B6" s="46"/>
      <c r="C6" s="47"/>
      <c r="D6" s="47"/>
    </row>
    <row r="7" spans="1:7" x14ac:dyDescent="0.25">
      <c r="A7" s="46" t="s">
        <v>2</v>
      </c>
      <c r="B7" s="46"/>
      <c r="C7" s="47"/>
      <c r="D7" s="47"/>
    </row>
    <row r="8" spans="1:7" x14ac:dyDescent="0.25">
      <c r="A8" s="44" t="s">
        <v>15</v>
      </c>
      <c r="B8" s="44"/>
      <c r="C8" s="44"/>
      <c r="D8" s="44"/>
      <c r="E8" s="44"/>
      <c r="F8" s="44"/>
    </row>
    <row r="9" spans="1:7" x14ac:dyDescent="0.25">
      <c r="A9" s="40" t="s">
        <v>3</v>
      </c>
      <c r="B9" s="41" t="s">
        <v>4</v>
      </c>
      <c r="C9" s="42" t="s">
        <v>5</v>
      </c>
      <c r="D9" s="43"/>
      <c r="E9" s="43"/>
      <c r="F9" s="43"/>
      <c r="G9" s="3"/>
    </row>
    <row r="10" spans="1:7" ht="30" x14ac:dyDescent="0.25">
      <c r="A10" s="40"/>
      <c r="B10" s="41"/>
      <c r="C10" s="42"/>
      <c r="D10" s="21" t="s">
        <v>6</v>
      </c>
      <c r="E10" s="22" t="s">
        <v>7</v>
      </c>
      <c r="F10" s="22" t="s">
        <v>12</v>
      </c>
      <c r="G10" s="3"/>
    </row>
    <row r="11" spans="1:7" x14ac:dyDescent="0.25">
      <c r="A11" s="25">
        <v>1</v>
      </c>
      <c r="B11" s="21">
        <v>2</v>
      </c>
      <c r="C11" s="20">
        <v>3</v>
      </c>
      <c r="D11" s="21">
        <v>4</v>
      </c>
      <c r="E11" s="28">
        <v>5</v>
      </c>
      <c r="F11" s="28">
        <v>6</v>
      </c>
      <c r="G11" s="3"/>
    </row>
    <row r="12" spans="1:7" x14ac:dyDescent="0.25">
      <c r="A12" s="23" t="s">
        <v>13</v>
      </c>
      <c r="B12" s="39" t="s">
        <v>21</v>
      </c>
      <c r="C12" s="39"/>
      <c r="D12" s="39"/>
      <c r="E12" s="39"/>
      <c r="F12" s="39"/>
      <c r="G12" s="39"/>
    </row>
    <row r="13" spans="1:7" x14ac:dyDescent="0.25">
      <c r="A13" s="31" t="s">
        <v>16</v>
      </c>
      <c r="B13" s="30" t="s">
        <v>14</v>
      </c>
      <c r="C13" s="29" t="s">
        <v>8</v>
      </c>
      <c r="D13" s="8">
        <v>1</v>
      </c>
      <c r="E13" s="16">
        <v>1900</v>
      </c>
      <c r="F13" s="10">
        <f>D13*E13</f>
        <v>1900</v>
      </c>
      <c r="G13" s="3"/>
    </row>
    <row r="14" spans="1:7" ht="28.9" customHeight="1" x14ac:dyDescent="0.25">
      <c r="A14" s="31" t="s">
        <v>17</v>
      </c>
      <c r="B14" s="30" t="s">
        <v>20</v>
      </c>
      <c r="C14" s="29" t="s">
        <v>8</v>
      </c>
      <c r="D14" s="35">
        <v>1</v>
      </c>
      <c r="E14" s="16">
        <v>5666</v>
      </c>
      <c r="F14" s="10">
        <f>D14*E14</f>
        <v>5666</v>
      </c>
      <c r="G14" s="3"/>
    </row>
    <row r="15" spans="1:7" ht="28.15" customHeight="1" x14ac:dyDescent="0.25">
      <c r="A15" s="26"/>
      <c r="B15" s="34" t="s">
        <v>22</v>
      </c>
      <c r="C15" s="35"/>
      <c r="D15" s="8"/>
      <c r="E15" s="16"/>
      <c r="F15" s="36">
        <f>SUM(F13:F14)</f>
        <v>7566</v>
      </c>
      <c r="G15" s="3"/>
    </row>
    <row r="16" spans="1:7" ht="28.15" customHeight="1" x14ac:dyDescent="0.25">
      <c r="A16" s="33" t="s">
        <v>19</v>
      </c>
      <c r="B16" s="37" t="s">
        <v>18</v>
      </c>
      <c r="C16" s="32" t="s">
        <v>8</v>
      </c>
      <c r="D16" s="35">
        <v>1</v>
      </c>
      <c r="E16" s="16">
        <v>1134.9000000000001</v>
      </c>
      <c r="F16" s="36">
        <f>D16*E16</f>
        <v>1134.9000000000001</v>
      </c>
      <c r="G16" s="3"/>
    </row>
    <row r="17" spans="1:12" x14ac:dyDescent="0.25">
      <c r="A17" s="27"/>
      <c r="B17" s="9" t="s">
        <v>11</v>
      </c>
      <c r="C17" s="7"/>
      <c r="D17" s="7"/>
      <c r="E17" s="17"/>
      <c r="F17" s="12">
        <f>SUM(F15,F16)</f>
        <v>8700.9</v>
      </c>
      <c r="G17" s="3"/>
      <c r="L17" s="4"/>
    </row>
    <row r="18" spans="1:12" ht="15" customHeight="1" x14ac:dyDescent="0.25">
      <c r="A18" s="27"/>
      <c r="B18" s="11" t="s">
        <v>9</v>
      </c>
      <c r="C18" s="6"/>
      <c r="D18" s="6"/>
      <c r="E18" s="18"/>
      <c r="F18" s="12">
        <f>F17*0.21</f>
        <v>1827.1889999999999</v>
      </c>
      <c r="G18" s="3"/>
    </row>
    <row r="19" spans="1:12" ht="15" customHeight="1" x14ac:dyDescent="0.25">
      <c r="A19" s="13"/>
      <c r="B19" s="11" t="s">
        <v>10</v>
      </c>
      <c r="C19" s="11"/>
      <c r="D19" s="11"/>
      <c r="E19" s="19"/>
      <c r="F19" s="12">
        <f>SUM(F17+F18)</f>
        <v>10528.089</v>
      </c>
      <c r="G19" s="3"/>
    </row>
  </sheetData>
  <mergeCells count="14">
    <mergeCell ref="A8:F8"/>
    <mergeCell ref="A2:F2"/>
    <mergeCell ref="A5:B5"/>
    <mergeCell ref="A6:B6"/>
    <mergeCell ref="C6:D6"/>
    <mergeCell ref="A7:B7"/>
    <mergeCell ref="C7:D7"/>
    <mergeCell ref="A4:F4"/>
    <mergeCell ref="A3:B3"/>
    <mergeCell ref="B12:G12"/>
    <mergeCell ref="A9:A10"/>
    <mergeCell ref="B9:B10"/>
    <mergeCell ref="C9:C10"/>
    <mergeCell ref="D9:F9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73" fitToHeight="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C07F5BCD6EFBF49927B5F3CA650D122" ma:contentTypeVersion="15" ma:contentTypeDescription="Kurkite naują dokumentą." ma:contentTypeScope="" ma:versionID="3a52ea26b41887f55ebe60c58d69986a">
  <xsd:schema xmlns:xsd="http://www.w3.org/2001/XMLSchema" xmlns:xs="http://www.w3.org/2001/XMLSchema" xmlns:p="http://schemas.microsoft.com/office/2006/metadata/properties" xmlns:ns2="ca324349-d413-4174-915f-a64b36af2e10" xmlns:ns3="b6759e9c-14ca-4d0f-b66a-0508b30e9fc7" targetNamespace="http://schemas.microsoft.com/office/2006/metadata/properties" ma:root="true" ma:fieldsID="7f79c1af0b14a0fdd6e77cb2acec5cd2" ns2:_="" ns3:_="">
    <xsd:import namespace="ca324349-d413-4174-915f-a64b36af2e10"/>
    <xsd:import namespace="b6759e9c-14ca-4d0f-b66a-0508b30e9f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324349-d413-4174-915f-a64b36af2e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Vaizdų žymės" ma:readOnly="false" ma:fieldId="{5cf76f15-5ced-4ddc-b409-7134ff3c332f}" ma:taxonomyMulti="true" ma:sspId="2dfd0875-a63b-4ea6-92e3-295e4b130e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759e9c-14ca-4d0f-b66a-0508b30e9f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618bb19-a7ab-4d9c-902d-5e4a002e8649}" ma:internalName="TaxCatchAll" ma:showField="CatchAllData" ma:web="b6759e9c-14ca-4d0f-b66a-0508b30e9f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6759e9c-14ca-4d0f-b66a-0508b30e9fc7" xsi:nil="true"/>
    <lcf76f155ced4ddcb4097134ff3c332f xmlns="ca324349-d413-4174-915f-a64b36af2e1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CDF3E93-6D16-43C3-B031-7D7BB41BB9D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235C67-8A4D-46B8-AE51-D056D0B6AE9B}"/>
</file>

<file path=customXml/itemProps3.xml><?xml version="1.0" encoding="utf-8"?>
<ds:datastoreItem xmlns:ds="http://schemas.openxmlformats.org/officeDocument/2006/customXml" ds:itemID="{CB4F2703-EEB5-47C3-BCAA-DDAAA9D7C1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>Vilniaus vandenys UAB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Giedrius Stramkauska</dc:creator>
  <cp:lastModifiedBy>Valdemaras Geležiūnas</cp:lastModifiedBy>
  <cp:lastPrinted>2018-11-21T13:22:29Z</cp:lastPrinted>
  <dcterms:created xsi:type="dcterms:W3CDTF">2017-03-09T06:26:55Z</dcterms:created>
  <dcterms:modified xsi:type="dcterms:W3CDTF">2024-09-30T04:09:03Z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0x010100CC07F5BCD6EFBF49927B5F3CA650D122</vt:lpwstr>
  </property>
</Properties>
</file>