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m.valakeviciute\Desktop\2024 08\RSL 3139-1\New folder\"/>
    </mc:Choice>
  </mc:AlternateContent>
  <xr:revisionPtr revIDLastSave="0" documentId="8_{E3F022FF-6C17-42A9-A299-F7C3547E97E1}" xr6:coauthVersionLast="47" xr6:coauthVersionMax="47" xr10:uidLastSave="{00000000-0000-0000-0000-000000000000}"/>
  <workbookProtection workbookAlgorithmName="SHA-512" workbookHashValue="motE2zyV2mygReWuofDdhNNT7wgja6XaJtJwBdgX7HwdOquSqoIiGep6uFucgxSxAVskIh4Et1rzUFR5KKQlTg==" workbookSaltValue="nO+mnVFJn+xWNYnVjP4PGQ==" workbookSpinCount="100000" lockStructure="1"/>
  <bookViews>
    <workbookView xWindow="1905" yWindow="1905" windowWidth="15780" windowHeight="1263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 l="1"/>
  <c r="F63" i="1"/>
  <c r="G64" i="1" s="1"/>
  <c r="G52" i="1"/>
  <c r="F50" i="1"/>
  <c r="F51" i="1" s="1"/>
  <c r="F52" i="1" s="1"/>
  <c r="F53" i="1" s="1"/>
  <c r="G40" i="1"/>
  <c r="F38" i="1"/>
  <c r="G21" i="1"/>
  <c r="G39" i="1" l="1"/>
  <c r="F39" i="1"/>
  <c r="F40" i="1" s="1"/>
  <c r="F41" i="1" s="1"/>
  <c r="F64" i="1"/>
  <c r="F65" i="1" s="1"/>
  <c r="F66" i="1" s="1"/>
  <c r="G51" i="1"/>
</calcChain>
</file>

<file path=xl/sharedStrings.xml><?xml version="1.0" encoding="utf-8"?>
<sst xmlns="http://schemas.openxmlformats.org/spreadsheetml/2006/main" count="124" uniqueCount="89">
  <si>
    <t>PIRKIMO SĄLYGŲ PRIEDAS "PASIŪLYMO FORMA"</t>
  </si>
  <si>
    <t>ĮVAIRIOS VIENKARTINĖS PRIEMONĖS ANGIOLOGIJAI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</si>
  <si>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</si>
  <si>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</si>
  <si>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</si>
  <si>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</si>
  <si>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</si>
  <si>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</si>
  <si>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</si>
  <si>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</si>
  <si>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</si>
  <si>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</si>
  <si>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</si>
  <si>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</si>
  <si>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</si>
  <si>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</si>
  <si>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</si>
  <si>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</si>
  <si>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</si>
  <si>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</si>
  <si>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</si>
  <si>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</si>
  <si>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</si>
  <si>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</si>
  <si>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</si>
  <si>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</si>
  <si>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</si>
  <si>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</si>
  <si>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</si>
  <si>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</si>
  <si>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</si>
  <si>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</si>
  <si>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</si>
  <si>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katalogo (REF) kodas</t>
  </si>
  <si>
    <t>vnt.</t>
  </si>
  <si>
    <t>Suma be PVM</t>
  </si>
  <si>
    <t>Taikomas PVM dydis (%)</t>
  </si>
  <si>
    <t>PVM suma</t>
  </si>
  <si>
    <t>Suma su PVM</t>
  </si>
  <si>
    <t>3. DALIS</t>
  </si>
  <si>
    <t>VAISTAIS PADENGTI VAINIKINIŲ ARTERIJŲ STENTAI</t>
  </si>
  <si>
    <t>3.</t>
  </si>
  <si>
    <t>Vaistais padengti vainikinių arterijų stentai</t>
  </si>
  <si>
    <t>3.1.</t>
  </si>
  <si>
    <t>Abbott Vascular, Xience ProS, 
1508200-08 1508200-12 1508200-15 1508200-18 1508200-23 1508200-28 1508200-33 1508225-08 1508225-12 1508225-15 1508225-18 1508225-23 1508225-28 1508225-33 1508225-38 1508250-08 1508250-12 1508250-15 1508250-18 1508250-23 1508250-28 1508250-33 1508250-38 1017250-48 1508275-08 1508275-12 1508275-15 1508275-18 1508275-23 1508275-28 1508275-33 1508275-38 1017275-48 1508300-08 1508300-12 1508300-15 1508300-18 1508300-23 1508300-28 1508300-33 1508300-38 1017300-48 1508325-12 1508325-15 1508325-18 1508325-23 1508325-28 1508325-33 1508325-38 1508350-08 1508350-12 1508350-15 1508350-18 1508350-23 1508350-28 1508350-33 1508350-38 1017350-48 1508400-08 1508400-12 1508400-15 1508400-18 1508400-23 1508400-28 1508400-33 1508400-38</t>
  </si>
  <si>
    <t>23. DALIS</t>
  </si>
  <si>
    <t>ŠLAUNIES ARTERIJOS UŽSPAUDIMO PO PUNKCIJOS SISTEMA</t>
  </si>
  <si>
    <t>23.</t>
  </si>
  <si>
    <t>Šlaunies arterijos užspaudimo po punkcijos sistema</t>
  </si>
  <si>
    <t>23.1.</t>
  </si>
  <si>
    <t>32. DALIS</t>
  </si>
  <si>
    <t>SPIRALĖS KRAUJAGYSLĖMS EMBOLIZUOTI 0,018 COLIO IR 0,035 COLIO SKERSMENS</t>
  </si>
  <si>
    <t>32.</t>
  </si>
  <si>
    <t>Spiralės kraujagyslėms embolizuoti 0,018 colio ir 0,035 colio skersmens</t>
  </si>
  <si>
    <t>32.1.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</si>
  <si>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</si>
  <si>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</si>
  <si>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</si>
  <si>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</si>
  <si>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</si>
  <si>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</si>
  <si>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</si>
  <si>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</si>
  <si>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</si>
  <si>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</si>
  <si>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Paaiškinimas, kokia konkreti informacija dokumente yra konfidenciali ir kodėl?</t>
  </si>
  <si>
    <t>Pasirašytas EBVPD (jei anksčiau teiktame (-uose) EBVPD informacija yra pasikeitusi)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</si>
  <si>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</si>
  <si>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</si>
  <si>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Užpildyta „Techninė specifikacija“</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</si>
  <si>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</si>
  <si>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</si>
  <si>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</si>
  <si>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RŠL-3139-1 2024-05-08 13:26:03</t>
  </si>
  <si>
    <t>Cook Medical, Nester
Kodas MWCE-xx-x-x-nester|</t>
  </si>
  <si>
    <t xml:space="preserve">Abbott Vascular/FemoStop
Kodas C11165 </t>
  </si>
  <si>
    <t>240528-02</t>
  </si>
  <si>
    <t>Kaunas</t>
  </si>
  <si>
    <t>UAB Bonameda</t>
  </si>
  <si>
    <t>Registracijos adresas:
Draugystės g. 17-1, 51229 Kaunas
Buveinės adresas:
Breslaujos g. 3B, 44403 Kaunas</t>
  </si>
  <si>
    <t>LT409271811</t>
  </si>
  <si>
    <t>AB Šiaulių bankas
Banko kodas 71800
A/s: LT05 7180 9000 3146 7726</t>
  </si>
  <si>
    <t>Direktorė Rita Tiukšienė</t>
  </si>
  <si>
    <t>_</t>
  </si>
  <si>
    <t>Ne</t>
  </si>
  <si>
    <t>Sertifikatai</t>
  </si>
  <si>
    <t xml:space="preserve">Taip, nurodyti nesiūlomų prekių modeliai, kodai, kurie atskleidžia konkurentams verslo paslaptis. </t>
  </si>
  <si>
    <t>Direktorė</t>
  </si>
  <si>
    <t>Rita Tiukšienė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</si>
</sst>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000000"/>
      <name val="Calibri"/>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3" fillId="4" borderId="0" xfId="0" applyFont="1" applyFill="1"/>
    <xf numFmtId="0" fontId="3" fillId="4" borderId="23" xfId="0" applyFont="1" applyFill="1" applyBorder="1"/>
    <xf numFmtId="0" fontId="1" fillId="4" borderId="7" xfId="0" applyFont="1" applyFill="1" applyBorder="1" applyAlignment="1">
      <alignment horizontal="center" vertical="center" wrapText="1"/>
    </xf>
    <xf numFmtId="0" fontId="1" fillId="6" borderId="7" xfId="0" applyFont="1" applyFill="1" applyBorder="1" applyAlignment="1" applyProtection="1">
      <alignment horizontal="center" vertical="center" wrapText="1"/>
      <protection locked="0"/>
    </xf>
    <xf numFmtId="0" fontId="6" fillId="5" borderId="23" xfId="0" applyFont="1" applyFill="1" applyBorder="1" applyAlignment="1" applyProtection="1">
      <alignment wrapText="1"/>
      <protection locked="0"/>
    </xf>
    <xf numFmtId="0" fontId="1" fillId="2" borderId="0" xfId="0" applyFont="1" applyFill="1"/>
    <xf numFmtId="0" fontId="1" fillId="2" borderId="1" xfId="0" applyFont="1" applyFill="1" applyBorder="1" applyAlignment="1">
      <alignment horizontal="left"/>
    </xf>
    <xf numFmtId="0" fontId="1" fillId="5" borderId="1" xfId="0" applyFont="1" applyFill="1" applyBorder="1" applyProtection="1">
      <protection locked="0"/>
    </xf>
    <xf numFmtId="0" fontId="1" fillId="4"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5" borderId="0" xfId="0" applyFont="1" applyFill="1" applyProtection="1">
      <protection locked="0"/>
    </xf>
    <xf numFmtId="0" fontId="1" fillId="4" borderId="23" xfId="0" applyFont="1" applyFill="1" applyBorder="1"/>
    <xf numFmtId="0" fontId="1" fillId="5" borderId="23" xfId="0" applyFont="1" applyFill="1" applyBorder="1" applyProtection="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vertical="center" wrapText="1"/>
    </xf>
    <xf numFmtId="0" fontId="1" fillId="6" borderId="1" xfId="0" applyFont="1" applyFill="1" applyBorder="1" applyAlignment="1" applyProtection="1">
      <alignment horizontal="left" vertical="center" wrapText="1"/>
      <protection locked="0"/>
    </xf>
    <xf numFmtId="0" fontId="0" fillId="2" borderId="16" xfId="0" applyFill="1" applyBorder="1"/>
    <xf numFmtId="0" fontId="0" fillId="2" borderId="15" xfId="0" applyFill="1"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3"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6"/>
  <sheetViews>
    <sheetView tabSelected="1" topLeftCell="A4" zoomScale="70" zoomScaleNormal="70" workbookViewId="0">
      <selection activeCell="C20" sqref="C20:F21"/>
    </sheetView>
  </sheetViews>
  <sheetFormatPr defaultColWidth="10.875" defaultRowHeight="15" x14ac:dyDescent="0.25"/>
  <cols>
    <col min="1" max="1" width="9.125" style="1" customWidth="1"/>
    <col min="2" max="2" width="78" style="1" customWidth="1"/>
    <col min="3" max="6" width="29.375" style="1" customWidth="1"/>
    <col min="7" max="7" width="47.375" style="1" customWidth="1"/>
    <col min="8" max="8" width="26.5" style="1" customWidth="1"/>
    <col min="9" max="15" width="25" style="1" customWidth="1"/>
    <col min="16" max="16" width="10.875" style="1" customWidth="1"/>
    <col min="17" max="16384" width="10.875" style="1"/>
  </cols>
  <sheetData>
    <row r="2" spans="1:6" x14ac:dyDescent="0.25">
      <c r="A2" s="4" t="s">
        <v>0</v>
      </c>
      <c r="B2" s="2"/>
      <c r="C2" s="9"/>
      <c r="D2" s="9"/>
      <c r="E2" s="9"/>
      <c r="F2" s="9"/>
    </row>
    <row r="3" spans="1:6" x14ac:dyDescent="0.25">
      <c r="A3" s="9"/>
      <c r="B3" s="3"/>
      <c r="C3" s="9"/>
      <c r="D3" s="9"/>
      <c r="E3" s="9"/>
      <c r="F3" s="9"/>
    </row>
    <row r="4" spans="1:6" x14ac:dyDescent="0.25">
      <c r="A4" s="4" t="s">
        <v>1</v>
      </c>
      <c r="B4" s="2"/>
      <c r="C4" s="9"/>
      <c r="D4" s="9"/>
      <c r="E4" s="9"/>
      <c r="F4" s="9"/>
    </row>
    <row r="5" spans="1:6" x14ac:dyDescent="0.25">
      <c r="A5" s="2"/>
      <c r="B5" s="2"/>
      <c r="C5" s="9"/>
      <c r="D5" s="9"/>
      <c r="E5" s="9"/>
      <c r="F5" s="9"/>
    </row>
    <row r="6" spans="1:6" x14ac:dyDescent="0.25">
      <c r="A6" s="9" t="s">
        <v>2</v>
      </c>
      <c r="B6" s="4" t="s">
        <v>3</v>
      </c>
      <c r="C6" s="9"/>
      <c r="D6" s="9"/>
      <c r="E6" s="9"/>
      <c r="F6" s="9"/>
    </row>
    <row r="7" spans="1:6" x14ac:dyDescent="0.25">
      <c r="A7" s="9"/>
      <c r="B7" s="2"/>
      <c r="C7" s="9"/>
      <c r="D7" s="9"/>
      <c r="E7" s="9"/>
      <c r="F7" s="9"/>
    </row>
    <row r="8" spans="1:6" x14ac:dyDescent="0.25">
      <c r="A8" s="10" t="s">
        <v>4</v>
      </c>
      <c r="B8" s="28">
        <v>45440</v>
      </c>
      <c r="C8" s="9"/>
      <c r="D8" s="9"/>
      <c r="E8" s="9"/>
      <c r="F8" s="9"/>
    </row>
    <row r="9" spans="1:6" x14ac:dyDescent="0.25">
      <c r="A9" s="10" t="s">
        <v>5</v>
      </c>
      <c r="B9" s="11" t="s">
        <v>76</v>
      </c>
      <c r="C9" s="9"/>
      <c r="D9" s="9"/>
      <c r="E9" s="9"/>
      <c r="F9" s="9"/>
    </row>
    <row r="10" spans="1:6" x14ac:dyDescent="0.25">
      <c r="A10" s="10" t="s">
        <v>6</v>
      </c>
      <c r="B10" s="11" t="s">
        <v>77</v>
      </c>
      <c r="C10" s="9"/>
      <c r="D10" s="9"/>
      <c r="E10" s="9"/>
      <c r="F10" s="9"/>
    </row>
    <row r="12" spans="1:6" ht="15.75" x14ac:dyDescent="0.25">
      <c r="A12" s="33" t="s">
        <v>7</v>
      </c>
      <c r="B12" s="34"/>
      <c r="C12" s="30" t="s">
        <v>78</v>
      </c>
      <c r="D12" s="31"/>
      <c r="E12" s="31"/>
      <c r="F12" s="32"/>
    </row>
    <row r="13" spans="1:6" ht="15.95" customHeight="1" x14ac:dyDescent="0.25">
      <c r="A13" s="38" t="s">
        <v>8</v>
      </c>
      <c r="B13" s="39"/>
      <c r="C13" s="30">
        <v>140927183</v>
      </c>
      <c r="D13" s="31"/>
      <c r="E13" s="31"/>
      <c r="F13" s="32"/>
    </row>
    <row r="14" spans="1:6" ht="15.95" customHeight="1" x14ac:dyDescent="0.25">
      <c r="A14" s="38" t="s">
        <v>9</v>
      </c>
      <c r="B14" s="39"/>
      <c r="C14" s="30" t="s">
        <v>79</v>
      </c>
      <c r="D14" s="31"/>
      <c r="E14" s="31"/>
      <c r="F14" s="32"/>
    </row>
    <row r="15" spans="1:6" ht="15.95" customHeight="1" x14ac:dyDescent="0.25">
      <c r="A15" s="33" t="s">
        <v>10</v>
      </c>
      <c r="B15" s="34"/>
      <c r="C15" s="30" t="s">
        <v>80</v>
      </c>
      <c r="D15" s="31"/>
      <c r="E15" s="31"/>
      <c r="F15" s="32"/>
    </row>
    <row r="16" spans="1:6" ht="63" customHeight="1" x14ac:dyDescent="0.25">
      <c r="A16" s="42" t="s">
        <v>11</v>
      </c>
      <c r="B16" s="39"/>
      <c r="C16" s="30" t="s">
        <v>81</v>
      </c>
      <c r="D16" s="31"/>
      <c r="E16" s="31"/>
      <c r="F16" s="32"/>
    </row>
    <row r="17" spans="1:7" ht="15.95" customHeight="1" x14ac:dyDescent="0.25">
      <c r="A17" s="33" t="s">
        <v>12</v>
      </c>
      <c r="B17" s="34"/>
      <c r="C17" s="30"/>
      <c r="D17" s="31"/>
      <c r="E17" s="31"/>
      <c r="F17" s="32"/>
      <c r="G17" s="9"/>
    </row>
    <row r="18" spans="1:7" ht="15.95" customHeight="1" x14ac:dyDescent="0.25">
      <c r="A18" s="33" t="s">
        <v>13</v>
      </c>
      <c r="B18" s="34"/>
      <c r="C18" s="30"/>
      <c r="D18" s="31"/>
      <c r="E18" s="31"/>
      <c r="F18" s="32"/>
      <c r="G18" s="9"/>
    </row>
    <row r="19" spans="1:7" ht="48" customHeight="1" x14ac:dyDescent="0.25">
      <c r="A19" s="33" t="s">
        <v>14</v>
      </c>
      <c r="B19" s="34"/>
      <c r="C19" s="30" t="s">
        <v>82</v>
      </c>
      <c r="D19" s="31"/>
      <c r="E19" s="31"/>
      <c r="F19" s="32"/>
      <c r="G19" s="9"/>
    </row>
    <row r="20" spans="1:7" ht="54.95" customHeight="1" x14ac:dyDescent="0.25">
      <c r="A20" s="33" t="s">
        <v>15</v>
      </c>
      <c r="B20" s="34"/>
      <c r="C20" s="30"/>
      <c r="D20" s="31"/>
      <c r="E20" s="31"/>
      <c r="F20" s="32"/>
      <c r="G20" s="9"/>
    </row>
    <row r="21" spans="1:7" ht="71.099999999999994" customHeight="1" x14ac:dyDescent="0.25">
      <c r="A21" s="35" t="s">
        <v>16</v>
      </c>
      <c r="B21" s="36"/>
      <c r="C21" s="40"/>
      <c r="D21" s="41"/>
      <c r="E21" s="41"/>
      <c r="F21" s="41"/>
      <c r="G21" s="12" t="str">
        <f>IF((SUMPRODUCT(--(C21=""))&gt;0), "Privaloma užpildyti, kai taikomi pašalinimo pagrindai", "")</f>
        <v>Privaloma užpildyti, kai taikomi pašalinimo pagrindai</v>
      </c>
    </row>
    <row r="22" spans="1:7" ht="18" customHeight="1" x14ac:dyDescent="0.25">
      <c r="A22" s="13"/>
      <c r="B22" s="13"/>
      <c r="C22" s="14"/>
      <c r="D22" s="14"/>
      <c r="E22" s="14"/>
      <c r="F22" s="14"/>
      <c r="G22" s="9"/>
    </row>
    <row r="23" spans="1:7" x14ac:dyDescent="0.25">
      <c r="A23" s="43" t="s">
        <v>17</v>
      </c>
      <c r="B23" s="29"/>
      <c r="C23" s="29"/>
      <c r="D23" s="29"/>
      <c r="E23" s="29"/>
      <c r="F23" s="29"/>
      <c r="G23" s="9"/>
    </row>
    <row r="24" spans="1:7" x14ac:dyDescent="0.25">
      <c r="A24" s="29" t="s">
        <v>18</v>
      </c>
      <c r="B24" s="29"/>
      <c r="C24" s="29"/>
      <c r="D24" s="29"/>
      <c r="E24" s="29"/>
      <c r="F24" s="29"/>
      <c r="G24" s="9"/>
    </row>
    <row r="25" spans="1:7" x14ac:dyDescent="0.25">
      <c r="A25" s="29" t="s">
        <v>19</v>
      </c>
      <c r="B25" s="29"/>
      <c r="C25" s="29"/>
      <c r="D25" s="29"/>
      <c r="E25" s="29"/>
      <c r="F25" s="29"/>
      <c r="G25" s="9"/>
    </row>
    <row r="26" spans="1:7" x14ac:dyDescent="0.25">
      <c r="A26" s="29" t="s">
        <v>20</v>
      </c>
      <c r="B26" s="29"/>
      <c r="C26" s="29"/>
      <c r="D26" s="29"/>
      <c r="E26" s="29"/>
      <c r="F26" s="29"/>
      <c r="G26" s="9"/>
    </row>
    <row r="27" spans="1:7" x14ac:dyDescent="0.25">
      <c r="A27" s="29" t="s">
        <v>21</v>
      </c>
      <c r="B27" s="29"/>
      <c r="C27" s="29"/>
      <c r="D27" s="29"/>
      <c r="E27" s="29"/>
      <c r="F27" s="29"/>
      <c r="G27" s="9"/>
    </row>
    <row r="28" spans="1:7" ht="32.1" customHeight="1" x14ac:dyDescent="0.25">
      <c r="A28" s="37" t="s">
        <v>22</v>
      </c>
      <c r="B28" s="29"/>
      <c r="C28" s="29"/>
      <c r="D28" s="29"/>
      <c r="E28" s="29"/>
      <c r="F28" s="29"/>
      <c r="G28" s="9"/>
    </row>
    <row r="29" spans="1:7" x14ac:dyDescent="0.25">
      <c r="A29" s="29" t="s">
        <v>23</v>
      </c>
      <c r="B29" s="29"/>
      <c r="C29" s="29"/>
      <c r="D29" s="29"/>
      <c r="E29" s="29"/>
      <c r="F29" s="29"/>
      <c r="G29" s="9"/>
    </row>
    <row r="30" spans="1:7" x14ac:dyDescent="0.25">
      <c r="A30" s="12" t="s">
        <v>24</v>
      </c>
      <c r="B30" s="9"/>
      <c r="C30" s="9"/>
      <c r="D30" s="15"/>
      <c r="E30" s="9"/>
      <c r="F30" s="9"/>
      <c r="G30" s="9"/>
    </row>
    <row r="31" spans="1:7" x14ac:dyDescent="0.25">
      <c r="A31" s="12" t="s">
        <v>25</v>
      </c>
      <c r="B31" s="9"/>
      <c r="C31" s="9"/>
      <c r="D31" s="9"/>
      <c r="E31" s="9"/>
      <c r="F31" s="9"/>
      <c r="G31" s="9"/>
    </row>
    <row r="33" spans="1:7" x14ac:dyDescent="0.25">
      <c r="A33" s="4" t="s">
        <v>39</v>
      </c>
      <c r="B33" s="4" t="s">
        <v>40</v>
      </c>
      <c r="C33" s="9"/>
      <c r="D33" s="9"/>
      <c r="E33" s="9"/>
      <c r="F33" s="9"/>
      <c r="G33" s="9"/>
    </row>
    <row r="35" spans="1:7" x14ac:dyDescent="0.25">
      <c r="A35" s="4" t="s">
        <v>26</v>
      </c>
      <c r="B35" s="9"/>
      <c r="C35" s="9"/>
      <c r="D35" s="9"/>
      <c r="E35" s="9"/>
      <c r="F35" s="9"/>
      <c r="G35" s="9"/>
    </row>
    <row r="36" spans="1:7" x14ac:dyDescent="0.25">
      <c r="A36" s="5" t="s">
        <v>27</v>
      </c>
      <c r="B36" s="5" t="s">
        <v>28</v>
      </c>
      <c r="C36" s="5" t="s">
        <v>29</v>
      </c>
      <c r="D36" s="5" t="s">
        <v>30</v>
      </c>
      <c r="E36" s="5" t="s">
        <v>31</v>
      </c>
      <c r="F36" s="5" t="s">
        <v>32</v>
      </c>
      <c r="G36" s="5" t="s">
        <v>33</v>
      </c>
    </row>
    <row r="37" spans="1:7" x14ac:dyDescent="0.25">
      <c r="A37" s="5" t="s">
        <v>41</v>
      </c>
      <c r="B37" s="5" t="s">
        <v>42</v>
      </c>
      <c r="C37" s="16"/>
      <c r="D37" s="16"/>
      <c r="E37" s="16"/>
      <c r="F37" s="16"/>
      <c r="G37" s="16"/>
    </row>
    <row r="38" spans="1:7" ht="225" x14ac:dyDescent="0.25">
      <c r="A38" s="16" t="s">
        <v>43</v>
      </c>
      <c r="B38" s="16" t="s">
        <v>42</v>
      </c>
      <c r="C38" s="16">
        <v>250</v>
      </c>
      <c r="D38" s="16" t="s">
        <v>34</v>
      </c>
      <c r="E38" s="17">
        <v>273</v>
      </c>
      <c r="F38" s="16">
        <f>IF(ISBLANK(E38),"", PRODUCT(C38,E38))</f>
        <v>68250</v>
      </c>
      <c r="G38" s="8" t="s">
        <v>44</v>
      </c>
    </row>
    <row r="39" spans="1:7" x14ac:dyDescent="0.25">
      <c r="A39" s="9"/>
      <c r="B39" s="9"/>
      <c r="C39" s="9"/>
      <c r="D39" s="9"/>
      <c r="E39" s="5" t="s">
        <v>35</v>
      </c>
      <c r="F39" s="5">
        <f>IF(F38="","",ROUND(SUM(F38:F38),2))</f>
        <v>68250</v>
      </c>
      <c r="G39" s="12" t="str">
        <f>IF(F38="","Neužpildytos visos objektų kainos","")</f>
        <v/>
      </c>
    </row>
    <row r="40" spans="1:7" x14ac:dyDescent="0.25">
      <c r="A40" s="9"/>
      <c r="B40" s="9"/>
      <c r="C40" s="5" t="s">
        <v>36</v>
      </c>
      <c r="D40" s="17">
        <v>5</v>
      </c>
      <c r="E40" s="5" t="s">
        <v>37</v>
      </c>
      <c r="F40" s="5">
        <f>IF(OR(F39="",D40=""),"", ROUND(PRODUCT(D40,F39)/100,2))</f>
        <v>3412.5</v>
      </c>
      <c r="G40" s="12" t="str">
        <f>IF(D40="", "Nurodykite taikomą PVM dydį", "")</f>
        <v/>
      </c>
    </row>
    <row r="41" spans="1:7" x14ac:dyDescent="0.25">
      <c r="A41" s="9"/>
      <c r="B41" s="9"/>
      <c r="C41" s="9"/>
      <c r="D41" s="9"/>
      <c r="E41" s="5" t="s">
        <v>38</v>
      </c>
      <c r="F41" s="5">
        <f>IF(ISBLANK(F40), "", ROUND(SUM(F39:F40),2))</f>
        <v>71662.5</v>
      </c>
      <c r="G41" s="9"/>
    </row>
    <row r="45" spans="1:7" x14ac:dyDescent="0.25">
      <c r="A45" s="4" t="s">
        <v>45</v>
      </c>
      <c r="B45" s="4" t="s">
        <v>46</v>
      </c>
      <c r="C45" s="9"/>
      <c r="D45" s="9"/>
      <c r="E45" s="9"/>
      <c r="F45" s="9"/>
      <c r="G45" s="9"/>
    </row>
    <row r="47" spans="1:7" x14ac:dyDescent="0.25">
      <c r="A47" s="4" t="s">
        <v>26</v>
      </c>
      <c r="B47" s="9"/>
      <c r="C47" s="9"/>
      <c r="D47" s="9"/>
      <c r="E47" s="9"/>
      <c r="F47" s="9"/>
      <c r="G47" s="9"/>
    </row>
    <row r="48" spans="1:7" x14ac:dyDescent="0.25">
      <c r="A48" s="5" t="s">
        <v>27</v>
      </c>
      <c r="B48" s="5" t="s">
        <v>28</v>
      </c>
      <c r="C48" s="5" t="s">
        <v>29</v>
      </c>
      <c r="D48" s="5" t="s">
        <v>30</v>
      </c>
      <c r="E48" s="5" t="s">
        <v>31</v>
      </c>
      <c r="F48" s="5" t="s">
        <v>32</v>
      </c>
      <c r="G48" s="5" t="s">
        <v>33</v>
      </c>
    </row>
    <row r="49" spans="1:7" x14ac:dyDescent="0.25">
      <c r="A49" s="5" t="s">
        <v>47</v>
      </c>
      <c r="B49" s="5" t="s">
        <v>48</v>
      </c>
      <c r="C49" s="16"/>
      <c r="D49" s="16"/>
      <c r="E49" s="16"/>
      <c r="F49" s="16"/>
      <c r="G49" s="16"/>
    </row>
    <row r="50" spans="1:7" ht="30" x14ac:dyDescent="0.25">
      <c r="A50" s="16" t="s">
        <v>49</v>
      </c>
      <c r="B50" s="16" t="s">
        <v>48</v>
      </c>
      <c r="C50" s="16">
        <v>100</v>
      </c>
      <c r="D50" s="16" t="s">
        <v>34</v>
      </c>
      <c r="E50" s="17">
        <v>120</v>
      </c>
      <c r="F50" s="16">
        <f>IF(ISBLANK(E50),"", PRODUCT(C50,E50))</f>
        <v>12000</v>
      </c>
      <c r="G50" s="27" t="s">
        <v>75</v>
      </c>
    </row>
    <row r="51" spans="1:7" x14ac:dyDescent="0.25">
      <c r="A51" s="9"/>
      <c r="B51" s="9"/>
      <c r="C51" s="9"/>
      <c r="D51" s="9"/>
      <c r="E51" s="5" t="s">
        <v>35</v>
      </c>
      <c r="F51" s="5">
        <f>IF(F50="","",ROUND(SUM(F50:F50),2))</f>
        <v>12000</v>
      </c>
      <c r="G51" s="12" t="str">
        <f>IF(F50="","Neužpildytos visos objektų kainos","")</f>
        <v/>
      </c>
    </row>
    <row r="52" spans="1:7" x14ac:dyDescent="0.25">
      <c r="A52" s="9"/>
      <c r="B52" s="9"/>
      <c r="C52" s="5" t="s">
        <v>36</v>
      </c>
      <c r="D52" s="17">
        <v>5</v>
      </c>
      <c r="E52" s="5" t="s">
        <v>37</v>
      </c>
      <c r="F52" s="5">
        <f>IF(OR(F51="",D52=""),"", ROUND(PRODUCT(D52,F51)/100,2))</f>
        <v>600</v>
      </c>
      <c r="G52" s="12" t="str">
        <f>IF(D52="", "Nurodykite taikomą PVM dydį", "")</f>
        <v/>
      </c>
    </row>
    <row r="53" spans="1:7" x14ac:dyDescent="0.25">
      <c r="A53" s="9"/>
      <c r="B53" s="9"/>
      <c r="C53" s="9"/>
      <c r="D53" s="9"/>
      <c r="E53" s="5" t="s">
        <v>38</v>
      </c>
      <c r="F53" s="5">
        <f>IF(ISBLANK(F52), "", ROUND(SUM(F51:F52),2))</f>
        <v>12600</v>
      </c>
      <c r="G53" s="9"/>
    </row>
    <row r="58" spans="1:7" x14ac:dyDescent="0.25">
      <c r="A58" s="4" t="s">
        <v>50</v>
      </c>
      <c r="B58" s="4" t="s">
        <v>51</v>
      </c>
      <c r="C58" s="9"/>
      <c r="D58" s="9"/>
      <c r="E58" s="9"/>
      <c r="F58" s="9"/>
      <c r="G58" s="9"/>
    </row>
    <row r="60" spans="1:7" x14ac:dyDescent="0.25">
      <c r="A60" s="4" t="s">
        <v>26</v>
      </c>
      <c r="B60" s="9"/>
      <c r="C60" s="9"/>
      <c r="D60" s="9"/>
      <c r="E60" s="9"/>
      <c r="F60" s="9"/>
      <c r="G60" s="9"/>
    </row>
    <row r="61" spans="1:7" x14ac:dyDescent="0.25">
      <c r="A61" s="5" t="s">
        <v>27</v>
      </c>
      <c r="B61" s="5" t="s">
        <v>28</v>
      </c>
      <c r="C61" s="5" t="s">
        <v>29</v>
      </c>
      <c r="D61" s="5" t="s">
        <v>30</v>
      </c>
      <c r="E61" s="5" t="s">
        <v>31</v>
      </c>
      <c r="F61" s="5" t="s">
        <v>32</v>
      </c>
      <c r="G61" s="5" t="s">
        <v>33</v>
      </c>
    </row>
    <row r="62" spans="1:7" x14ac:dyDescent="0.25">
      <c r="A62" s="5" t="s">
        <v>52</v>
      </c>
      <c r="B62" s="5" t="s">
        <v>53</v>
      </c>
      <c r="C62" s="16"/>
      <c r="D62" s="16"/>
      <c r="E62" s="16"/>
      <c r="F62" s="16"/>
      <c r="G62" s="16"/>
    </row>
    <row r="63" spans="1:7" ht="30" x14ac:dyDescent="0.25">
      <c r="A63" s="16" t="s">
        <v>54</v>
      </c>
      <c r="B63" s="16" t="s">
        <v>53</v>
      </c>
      <c r="C63" s="16">
        <v>1200</v>
      </c>
      <c r="D63" s="16" t="s">
        <v>34</v>
      </c>
      <c r="E63" s="17">
        <v>112</v>
      </c>
      <c r="F63" s="16">
        <f>IF(ISBLANK(E63),"", PRODUCT(C63,E63))</f>
        <v>134400</v>
      </c>
      <c r="G63" s="27" t="s">
        <v>74</v>
      </c>
    </row>
    <row r="64" spans="1:7" x14ac:dyDescent="0.25">
      <c r="A64" s="9"/>
      <c r="B64" s="9"/>
      <c r="C64" s="9"/>
      <c r="D64" s="9"/>
      <c r="E64" s="5" t="s">
        <v>35</v>
      </c>
      <c r="F64" s="5">
        <f>IF(F63="","",ROUND(SUM(F63:F63),2))</f>
        <v>134400</v>
      </c>
      <c r="G64" s="12" t="str">
        <f>IF(F63="","Neužpildytos visos objektų kainos","")</f>
        <v/>
      </c>
    </row>
    <row r="65" spans="1:7" x14ac:dyDescent="0.25">
      <c r="A65" s="9"/>
      <c r="B65" s="9"/>
      <c r="C65" s="5" t="s">
        <v>36</v>
      </c>
      <c r="D65" s="17">
        <v>5</v>
      </c>
      <c r="E65" s="5" t="s">
        <v>37</v>
      </c>
      <c r="F65" s="5">
        <f>IF(OR(F64="",D65=""),"", ROUND(PRODUCT(D65,F64)/100,2))</f>
        <v>6720</v>
      </c>
      <c r="G65" s="12" t="str">
        <f>IF(D65="", "Nurodykite taikomą PVM dydį", "")</f>
        <v/>
      </c>
    </row>
    <row r="66" spans="1:7" x14ac:dyDescent="0.25">
      <c r="A66" s="9"/>
      <c r="B66" s="9"/>
      <c r="C66" s="9"/>
      <c r="D66" s="9"/>
      <c r="E66" s="5" t="s">
        <v>38</v>
      </c>
      <c r="F66" s="5">
        <f>IF(ISBLANK(F65), "", ROUND(SUM(F64:F65),2))</f>
        <v>141120</v>
      </c>
      <c r="G66" s="9"/>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9"/>
  <sheetViews>
    <sheetView topLeftCell="A38" workbookViewId="0">
      <selection activeCell="N53" sqref="N53"/>
    </sheetView>
  </sheetViews>
  <sheetFormatPr defaultColWidth="10.875" defaultRowHeight="15" x14ac:dyDescent="0.25"/>
  <cols>
    <col min="1" max="1" width="13.875" style="1" customWidth="1"/>
    <col min="2" max="2" width="10.875" style="1" customWidth="1"/>
    <col min="3" max="16384" width="10.875" style="1"/>
  </cols>
  <sheetData>
    <row r="1" spans="1:11" hidden="1" x14ac:dyDescent="0.25">
      <c r="A1" s="9"/>
      <c r="B1" s="9"/>
      <c r="C1" s="9"/>
      <c r="D1" s="9"/>
      <c r="E1" s="9"/>
      <c r="F1" s="9"/>
      <c r="G1" s="9"/>
      <c r="H1" s="9"/>
      <c r="I1" s="9"/>
      <c r="J1" s="9"/>
      <c r="K1" s="9"/>
    </row>
    <row r="2" spans="1:11" hidden="1" x14ac:dyDescent="0.25">
      <c r="A2" s="44" t="s">
        <v>55</v>
      </c>
      <c r="B2" s="29"/>
      <c r="C2" s="29"/>
      <c r="D2" s="29"/>
      <c r="E2" s="29"/>
      <c r="F2" s="29"/>
      <c r="G2" s="29"/>
      <c r="H2" s="29"/>
      <c r="I2" s="29"/>
      <c r="J2" s="29"/>
      <c r="K2" s="29"/>
    </row>
    <row r="3" spans="1:11" hidden="1" x14ac:dyDescent="0.25">
      <c r="A3" s="29"/>
      <c r="B3" s="29"/>
      <c r="C3" s="29"/>
      <c r="D3" s="29"/>
      <c r="E3" s="29"/>
      <c r="F3" s="29"/>
      <c r="G3" s="29"/>
      <c r="H3" s="29"/>
      <c r="I3" s="29"/>
      <c r="J3" s="29"/>
      <c r="K3" s="29"/>
    </row>
    <row r="4" spans="1:11" ht="15.95" hidden="1" customHeight="1" thickBot="1" x14ac:dyDescent="0.3">
      <c r="A4" s="18"/>
      <c r="B4" s="18"/>
      <c r="C4" s="18"/>
      <c r="D4" s="18"/>
      <c r="E4" s="18"/>
      <c r="F4" s="18"/>
      <c r="G4" s="18"/>
      <c r="H4" s="18"/>
      <c r="I4" s="18"/>
      <c r="J4" s="18"/>
      <c r="K4" s="9"/>
    </row>
    <row r="5" spans="1:11" ht="48" hidden="1" customHeight="1" x14ac:dyDescent="0.25">
      <c r="A5" s="69" t="s">
        <v>56</v>
      </c>
      <c r="B5" s="55"/>
      <c r="C5" s="53" t="s">
        <v>57</v>
      </c>
      <c r="D5" s="54"/>
      <c r="E5" s="55"/>
      <c r="F5" s="53" t="s">
        <v>58</v>
      </c>
      <c r="G5" s="54"/>
      <c r="H5" s="55"/>
      <c r="I5" s="53" t="s">
        <v>59</v>
      </c>
      <c r="J5" s="55"/>
      <c r="K5" s="20" t="s">
        <v>60</v>
      </c>
    </row>
    <row r="6" spans="1:11" ht="48.95" hidden="1" customHeight="1" x14ac:dyDescent="0.25">
      <c r="A6" s="47"/>
      <c r="B6" s="34"/>
      <c r="C6" s="48"/>
      <c r="D6" s="46"/>
      <c r="E6" s="34"/>
      <c r="F6" s="48"/>
      <c r="G6" s="46"/>
      <c r="H6" s="34"/>
      <c r="I6" s="48"/>
      <c r="J6" s="34"/>
      <c r="K6" s="21"/>
    </row>
    <row r="7" spans="1:11" ht="48.95" hidden="1" customHeight="1" x14ac:dyDescent="0.25">
      <c r="A7" s="47"/>
      <c r="B7" s="34"/>
      <c r="C7" s="48"/>
      <c r="D7" s="46"/>
      <c r="E7" s="34"/>
      <c r="F7" s="48"/>
      <c r="G7" s="46"/>
      <c r="H7" s="34"/>
      <c r="I7" s="48"/>
      <c r="J7" s="34"/>
      <c r="K7" s="21"/>
    </row>
    <row r="8" spans="1:11" ht="48.95" hidden="1" customHeight="1" x14ac:dyDescent="0.25">
      <c r="A8" s="47"/>
      <c r="B8" s="34"/>
      <c r="C8" s="48"/>
      <c r="D8" s="46"/>
      <c r="E8" s="34"/>
      <c r="F8" s="48"/>
      <c r="G8" s="46"/>
      <c r="H8" s="34"/>
      <c r="I8" s="48"/>
      <c r="J8" s="34"/>
      <c r="K8" s="21"/>
    </row>
    <row r="9" spans="1:11" ht="48.95" hidden="1" customHeight="1" x14ac:dyDescent="0.25">
      <c r="A9" s="47"/>
      <c r="B9" s="34"/>
      <c r="C9" s="48"/>
      <c r="D9" s="46"/>
      <c r="E9" s="34"/>
      <c r="F9" s="48"/>
      <c r="G9" s="46"/>
      <c r="H9" s="34"/>
      <c r="I9" s="48"/>
      <c r="J9" s="34"/>
      <c r="K9" s="21"/>
    </row>
    <row r="10" spans="1:11" ht="48.95" hidden="1" customHeight="1" x14ac:dyDescent="0.25">
      <c r="A10" s="47"/>
      <c r="B10" s="34"/>
      <c r="C10" s="48"/>
      <c r="D10" s="46"/>
      <c r="E10" s="34"/>
      <c r="F10" s="48"/>
      <c r="G10" s="46"/>
      <c r="H10" s="34"/>
      <c r="I10" s="48"/>
      <c r="J10" s="34"/>
      <c r="K10" s="21"/>
    </row>
    <row r="11" spans="1:11" ht="48.95" hidden="1" customHeight="1" x14ac:dyDescent="0.25">
      <c r="A11" s="47"/>
      <c r="B11" s="34"/>
      <c r="C11" s="48"/>
      <c r="D11" s="46"/>
      <c r="E11" s="34"/>
      <c r="F11" s="48"/>
      <c r="G11" s="46"/>
      <c r="H11" s="34"/>
      <c r="I11" s="48"/>
      <c r="J11" s="34"/>
      <c r="K11" s="21"/>
    </row>
    <row r="12" spans="1:11" ht="48.95" hidden="1" customHeight="1" x14ac:dyDescent="0.25">
      <c r="A12" s="47"/>
      <c r="B12" s="34"/>
      <c r="C12" s="48"/>
      <c r="D12" s="46"/>
      <c r="E12" s="34"/>
      <c r="F12" s="48"/>
      <c r="G12" s="46"/>
      <c r="H12" s="34"/>
      <c r="I12" s="48"/>
      <c r="J12" s="34"/>
      <c r="K12" s="21"/>
    </row>
    <row r="13" spans="1:11" ht="48.95" hidden="1" customHeight="1" x14ac:dyDescent="0.25">
      <c r="A13" s="47"/>
      <c r="B13" s="34"/>
      <c r="C13" s="48"/>
      <c r="D13" s="46"/>
      <c r="E13" s="34"/>
      <c r="F13" s="48"/>
      <c r="G13" s="46"/>
      <c r="H13" s="34"/>
      <c r="I13" s="48"/>
      <c r="J13" s="34"/>
      <c r="K13" s="21"/>
    </row>
    <row r="14" spans="1:11" ht="48.95" hidden="1" customHeight="1" x14ac:dyDescent="0.25">
      <c r="A14" s="47"/>
      <c r="B14" s="34"/>
      <c r="C14" s="48"/>
      <c r="D14" s="46"/>
      <c r="E14" s="34"/>
      <c r="F14" s="48"/>
      <c r="G14" s="46"/>
      <c r="H14" s="34"/>
      <c r="I14" s="48"/>
      <c r="J14" s="34"/>
      <c r="K14" s="21"/>
    </row>
    <row r="15" spans="1:11" ht="48" hidden="1" customHeight="1" thickBot="1" x14ac:dyDescent="0.3">
      <c r="A15" s="74"/>
      <c r="B15" s="59"/>
      <c r="C15" s="68"/>
      <c r="D15" s="58"/>
      <c r="E15" s="59"/>
      <c r="F15" s="68"/>
      <c r="G15" s="58"/>
      <c r="H15" s="59"/>
      <c r="I15" s="68"/>
      <c r="J15" s="59"/>
      <c r="K15" s="22"/>
    </row>
    <row r="16" spans="1:11" ht="18.95" customHeight="1" x14ac:dyDescent="0.25">
      <c r="A16" s="23"/>
      <c r="B16" s="23"/>
      <c r="C16" s="23"/>
      <c r="D16" s="23"/>
      <c r="E16" s="23"/>
      <c r="F16" s="23"/>
      <c r="G16" s="23"/>
      <c r="H16" s="23"/>
      <c r="I16" s="23"/>
      <c r="J16" s="23"/>
      <c r="K16" s="24"/>
    </row>
    <row r="17" spans="1:11" ht="48.95" customHeight="1" x14ac:dyDescent="0.25">
      <c r="A17" s="63" t="s">
        <v>61</v>
      </c>
      <c r="B17" s="29"/>
      <c r="C17" s="29"/>
      <c r="D17" s="29"/>
      <c r="E17" s="29"/>
      <c r="F17" s="29"/>
      <c r="G17" s="29"/>
      <c r="H17" s="29"/>
      <c r="I17" s="29"/>
      <c r="J17" s="29"/>
      <c r="K17" s="29"/>
    </row>
    <row r="18" spans="1:11" ht="15.95" customHeight="1" thickBot="1" x14ac:dyDescent="0.3">
      <c r="A18" s="23"/>
      <c r="B18" s="23"/>
      <c r="C18" s="23"/>
      <c r="D18" s="23"/>
      <c r="E18" s="23"/>
      <c r="F18" s="23"/>
      <c r="G18" s="23"/>
      <c r="H18" s="23"/>
      <c r="I18" s="23"/>
      <c r="J18" s="23"/>
      <c r="K18" s="24"/>
    </row>
    <row r="19" spans="1:11" ht="48.95" customHeight="1" x14ac:dyDescent="0.25">
      <c r="A19" s="69" t="s">
        <v>28</v>
      </c>
      <c r="B19" s="55"/>
      <c r="C19" s="53" t="s">
        <v>57</v>
      </c>
      <c r="D19" s="54"/>
      <c r="E19" s="55"/>
      <c r="F19" s="53" t="s">
        <v>62</v>
      </c>
      <c r="G19" s="54"/>
      <c r="H19" s="55"/>
      <c r="I19" s="72" t="s">
        <v>59</v>
      </c>
      <c r="J19" s="73"/>
      <c r="K19" s="24"/>
    </row>
    <row r="20" spans="1:11" ht="24.75" customHeight="1" x14ac:dyDescent="0.25">
      <c r="A20" s="47"/>
      <c r="B20" s="34"/>
      <c r="C20" s="48"/>
      <c r="D20" s="46"/>
      <c r="E20" s="34"/>
      <c r="F20" s="48"/>
      <c r="G20" s="46"/>
      <c r="H20" s="34"/>
      <c r="I20" s="52"/>
      <c r="J20" s="51"/>
      <c r="K20" s="24"/>
    </row>
    <row r="21" spans="1:11" ht="24.75" customHeight="1" x14ac:dyDescent="0.25">
      <c r="A21" s="47"/>
      <c r="B21" s="34"/>
      <c r="C21" s="48"/>
      <c r="D21" s="46"/>
      <c r="E21" s="34"/>
      <c r="F21" s="48"/>
      <c r="G21" s="46"/>
      <c r="H21" s="34"/>
      <c r="I21" s="52"/>
      <c r="J21" s="51"/>
      <c r="K21" s="24"/>
    </row>
    <row r="22" spans="1:11" ht="48.95" hidden="1" customHeight="1" x14ac:dyDescent="0.25">
      <c r="A22" s="47"/>
      <c r="B22" s="34"/>
      <c r="C22" s="48"/>
      <c r="D22" s="46"/>
      <c r="E22" s="34"/>
      <c r="F22" s="48"/>
      <c r="G22" s="46"/>
      <c r="H22" s="34"/>
      <c r="I22" s="52"/>
      <c r="J22" s="51"/>
      <c r="K22" s="24"/>
    </row>
    <row r="23" spans="1:11" ht="48.95" hidden="1" customHeight="1" x14ac:dyDescent="0.25">
      <c r="A23" s="47"/>
      <c r="B23" s="34"/>
      <c r="C23" s="48"/>
      <c r="D23" s="46"/>
      <c r="E23" s="34"/>
      <c r="F23" s="48"/>
      <c r="G23" s="46"/>
      <c r="H23" s="34"/>
      <c r="I23" s="52"/>
      <c r="J23" s="51"/>
      <c r="K23" s="24"/>
    </row>
    <row r="24" spans="1:11" ht="48.95" hidden="1" customHeight="1" x14ac:dyDescent="0.25">
      <c r="A24" s="47"/>
      <c r="B24" s="34"/>
      <c r="C24" s="48"/>
      <c r="D24" s="46"/>
      <c r="E24" s="34"/>
      <c r="F24" s="48"/>
      <c r="G24" s="46"/>
      <c r="H24" s="34"/>
      <c r="I24" s="52"/>
      <c r="J24" s="51"/>
      <c r="K24" s="24"/>
    </row>
    <row r="25" spans="1:11" ht="48.95" hidden="1" customHeight="1" x14ac:dyDescent="0.25">
      <c r="A25" s="47"/>
      <c r="B25" s="34"/>
      <c r="C25" s="48"/>
      <c r="D25" s="46"/>
      <c r="E25" s="34"/>
      <c r="F25" s="48"/>
      <c r="G25" s="46"/>
      <c r="H25" s="34"/>
      <c r="I25" s="52"/>
      <c r="J25" s="51"/>
      <c r="K25" s="24"/>
    </row>
    <row r="26" spans="1:11" ht="48.95" hidden="1" customHeight="1" x14ac:dyDescent="0.25">
      <c r="A26" s="47"/>
      <c r="B26" s="34"/>
      <c r="C26" s="48"/>
      <c r="D26" s="46"/>
      <c r="E26" s="34"/>
      <c r="F26" s="48"/>
      <c r="G26" s="46"/>
      <c r="H26" s="34"/>
      <c r="I26" s="52"/>
      <c r="J26" s="51"/>
      <c r="K26" s="24"/>
    </row>
    <row r="27" spans="1:11" ht="48.95" hidden="1" customHeight="1" x14ac:dyDescent="0.25">
      <c r="A27" s="47"/>
      <c r="B27" s="34"/>
      <c r="C27" s="48"/>
      <c r="D27" s="46"/>
      <c r="E27" s="34"/>
      <c r="F27" s="48"/>
      <c r="G27" s="46"/>
      <c r="H27" s="34"/>
      <c r="I27" s="52"/>
      <c r="J27" s="51"/>
      <c r="K27" s="24"/>
    </row>
    <row r="28" spans="1:11" ht="48.95" hidden="1" customHeight="1" x14ac:dyDescent="0.25">
      <c r="A28" s="47"/>
      <c r="B28" s="34"/>
      <c r="C28" s="48"/>
      <c r="D28" s="46"/>
      <c r="E28" s="34"/>
      <c r="F28" s="48"/>
      <c r="G28" s="46"/>
      <c r="H28" s="34"/>
      <c r="I28" s="52"/>
      <c r="J28" s="51"/>
      <c r="K28" s="24"/>
    </row>
    <row r="29" spans="1:11" ht="48.95" hidden="1" customHeight="1" x14ac:dyDescent="0.25">
      <c r="A29" s="47"/>
      <c r="B29" s="34"/>
      <c r="C29" s="48"/>
      <c r="D29" s="46"/>
      <c r="E29" s="34"/>
      <c r="F29" s="48"/>
      <c r="G29" s="46"/>
      <c r="H29" s="34"/>
      <c r="I29" s="52"/>
      <c r="J29" s="51"/>
      <c r="K29" s="24"/>
    </row>
    <row r="31" spans="1:11" ht="33" hidden="1" customHeight="1" x14ac:dyDescent="0.25">
      <c r="A31" s="56"/>
      <c r="B31" s="29"/>
      <c r="C31" s="29"/>
      <c r="D31" s="29"/>
      <c r="E31" s="29"/>
      <c r="F31" s="29"/>
      <c r="G31" s="29"/>
      <c r="H31" s="29"/>
      <c r="I31" s="29"/>
      <c r="J31" s="29"/>
      <c r="K31" s="9"/>
    </row>
    <row r="33" spans="1:10" ht="15.95" customHeight="1" x14ac:dyDescent="0.25">
      <c r="A33" s="71" t="s">
        <v>63</v>
      </c>
      <c r="B33" s="29"/>
      <c r="C33" s="29"/>
      <c r="D33" s="29"/>
      <c r="E33" s="29"/>
      <c r="F33" s="29"/>
      <c r="G33" s="29"/>
      <c r="H33" s="29"/>
      <c r="I33" s="29"/>
      <c r="J33" s="29"/>
    </row>
    <row r="34" spans="1:10" ht="15.95" customHeight="1" thickBot="1" x14ac:dyDescent="0.3">
      <c r="A34" s="9"/>
      <c r="B34" s="9"/>
      <c r="C34" s="9"/>
      <c r="D34" s="9"/>
      <c r="E34" s="9"/>
      <c r="F34" s="9"/>
      <c r="G34" s="9"/>
      <c r="H34" s="9"/>
      <c r="I34" s="9"/>
      <c r="J34" s="9"/>
    </row>
    <row r="35" spans="1:10" ht="48" customHeight="1" x14ac:dyDescent="0.25">
      <c r="A35" s="19" t="s">
        <v>27</v>
      </c>
      <c r="B35" s="75" t="s">
        <v>64</v>
      </c>
      <c r="C35" s="54"/>
      <c r="D35" s="54"/>
      <c r="E35" s="54"/>
      <c r="F35" s="54"/>
      <c r="G35" s="55"/>
      <c r="H35" s="76" t="s">
        <v>65</v>
      </c>
      <c r="I35" s="54"/>
      <c r="J35" s="73"/>
    </row>
    <row r="36" spans="1:10" ht="30" customHeight="1" x14ac:dyDescent="0.25">
      <c r="A36" s="6">
        <v>1</v>
      </c>
      <c r="B36" s="49" t="s">
        <v>66</v>
      </c>
      <c r="C36" s="46"/>
      <c r="D36" s="46"/>
      <c r="E36" s="46"/>
      <c r="F36" s="46"/>
      <c r="G36" s="34"/>
      <c r="H36" s="50" t="s">
        <v>83</v>
      </c>
      <c r="I36" s="46"/>
      <c r="J36" s="51"/>
    </row>
    <row r="37" spans="1:10" ht="48" customHeight="1" x14ac:dyDescent="0.25">
      <c r="A37" s="6">
        <v>2</v>
      </c>
      <c r="B37" s="49" t="s">
        <v>67</v>
      </c>
      <c r="C37" s="46"/>
      <c r="D37" s="46"/>
      <c r="E37" s="46"/>
      <c r="F37" s="46"/>
      <c r="G37" s="34"/>
      <c r="H37" s="50" t="s">
        <v>83</v>
      </c>
      <c r="I37" s="46"/>
      <c r="J37" s="51"/>
    </row>
    <row r="38" spans="1:10" ht="36.75" customHeight="1" x14ac:dyDescent="0.25">
      <c r="A38" s="6">
        <v>3</v>
      </c>
      <c r="B38" s="49" t="s">
        <v>68</v>
      </c>
      <c r="C38" s="46"/>
      <c r="D38" s="46"/>
      <c r="E38" s="46"/>
      <c r="F38" s="46"/>
      <c r="G38" s="34"/>
      <c r="H38" s="50" t="s">
        <v>84</v>
      </c>
      <c r="I38" s="46"/>
      <c r="J38" s="51"/>
    </row>
    <row r="39" spans="1:10" ht="36.75" customHeight="1" x14ac:dyDescent="0.25">
      <c r="A39" s="7">
        <v>4</v>
      </c>
      <c r="B39" s="64" t="s">
        <v>69</v>
      </c>
      <c r="C39" s="65"/>
      <c r="D39" s="65"/>
      <c r="E39" s="65"/>
      <c r="F39" s="65"/>
      <c r="G39" s="66"/>
      <c r="H39" s="50" t="s">
        <v>84</v>
      </c>
      <c r="I39" s="46"/>
      <c r="J39" s="51"/>
    </row>
    <row r="40" spans="1:10" ht="34.5" customHeight="1" x14ac:dyDescent="0.25">
      <c r="A40" s="25">
        <v>5</v>
      </c>
      <c r="B40" s="45" t="s">
        <v>85</v>
      </c>
      <c r="C40" s="46"/>
      <c r="D40" s="46"/>
      <c r="E40" s="46"/>
      <c r="F40" s="46"/>
      <c r="G40" s="34"/>
      <c r="H40" s="50" t="s">
        <v>86</v>
      </c>
      <c r="I40" s="46"/>
      <c r="J40" s="51"/>
    </row>
    <row r="41" spans="1:10" ht="34.5" customHeight="1" x14ac:dyDescent="0.25">
      <c r="A41" s="25"/>
      <c r="B41" s="45"/>
      <c r="C41" s="46"/>
      <c r="D41" s="46"/>
      <c r="E41" s="46"/>
      <c r="F41" s="46"/>
      <c r="G41" s="34"/>
      <c r="H41" s="50"/>
      <c r="I41" s="46"/>
      <c r="J41" s="51"/>
    </row>
    <row r="42" spans="1:10" ht="34.5" customHeight="1" x14ac:dyDescent="0.25">
      <c r="A42" s="25"/>
      <c r="B42" s="45"/>
      <c r="C42" s="46"/>
      <c r="D42" s="46"/>
      <c r="E42" s="46"/>
      <c r="F42" s="46"/>
      <c r="G42" s="34"/>
      <c r="H42" s="50"/>
      <c r="I42" s="46"/>
      <c r="J42" s="51"/>
    </row>
    <row r="43" spans="1:10" ht="34.5" customHeight="1" x14ac:dyDescent="0.25">
      <c r="A43" s="25"/>
      <c r="B43" s="45"/>
      <c r="C43" s="46"/>
      <c r="D43" s="46"/>
      <c r="E43" s="46"/>
      <c r="F43" s="46"/>
      <c r="G43" s="34"/>
      <c r="H43" s="50"/>
      <c r="I43" s="46"/>
      <c r="J43" s="51"/>
    </row>
    <row r="44" spans="1:10" ht="48" hidden="1" customHeight="1" x14ac:dyDescent="0.25">
      <c r="A44" s="25"/>
      <c r="B44" s="45"/>
      <c r="C44" s="46"/>
      <c r="D44" s="46"/>
      <c r="E44" s="46"/>
      <c r="F44" s="46"/>
      <c r="G44" s="34"/>
      <c r="H44" s="50"/>
      <c r="I44" s="46"/>
      <c r="J44" s="51"/>
    </row>
    <row r="45" spans="1:10" ht="48.95" hidden="1" customHeight="1" thickBot="1" x14ac:dyDescent="0.3">
      <c r="A45" s="26"/>
      <c r="B45" s="57"/>
      <c r="C45" s="58"/>
      <c r="D45" s="58"/>
      <c r="E45" s="58"/>
      <c r="F45" s="58"/>
      <c r="G45" s="59"/>
      <c r="H45" s="60"/>
      <c r="I45" s="61"/>
      <c r="J45" s="62"/>
    </row>
    <row r="47" spans="1:10" ht="102" customHeight="1" x14ac:dyDescent="0.25">
      <c r="A47" s="56" t="s">
        <v>70</v>
      </c>
      <c r="B47" s="29"/>
      <c r="C47" s="29"/>
      <c r="D47" s="29"/>
      <c r="E47" s="29"/>
      <c r="F47" s="29"/>
      <c r="G47" s="29"/>
      <c r="H47" s="29"/>
      <c r="I47" s="29"/>
      <c r="J47" s="29"/>
    </row>
    <row r="50" spans="1:10" x14ac:dyDescent="0.25">
      <c r="A50" s="67" t="s">
        <v>71</v>
      </c>
      <c r="B50" s="29"/>
      <c r="C50" s="29"/>
      <c r="D50" s="29"/>
      <c r="E50" s="70" t="s">
        <v>87</v>
      </c>
      <c r="F50" s="29"/>
      <c r="G50" s="29"/>
      <c r="H50" s="29"/>
      <c r="I50" s="29"/>
      <c r="J50" s="29"/>
    </row>
    <row r="52" spans="1:10" x14ac:dyDescent="0.25">
      <c r="A52" s="67" t="s">
        <v>72</v>
      </c>
      <c r="B52" s="29"/>
      <c r="C52" s="29"/>
      <c r="D52" s="29"/>
      <c r="E52" s="70" t="s">
        <v>88</v>
      </c>
      <c r="F52" s="29"/>
      <c r="G52" s="29"/>
      <c r="H52" s="29"/>
      <c r="I52" s="29"/>
      <c r="J52" s="29"/>
    </row>
    <row r="99" spans="1:1" ht="15.75" x14ac:dyDescent="0.25">
      <c r="A99" t="s">
        <v>73</v>
      </c>
    </row>
  </sheetData>
  <sheetProtection algorithmName="SHA-512" hashValue="yZ8hQByKz82YwbpFAB3rkyyXY+3r82JTyO8F0bMT+NDh3uTZ3XrMobEtHtDSD9Z6mKZaJ7t4qU3INOuL23u+iA==" saltValue="0cmvAE8Y8mujEnx+47xjbA==" spinCount="100000" sheet="1" objects="1" scenarios="1"/>
  <mergeCells count="119">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 ref="E50:J50"/>
    <mergeCell ref="C20:E20"/>
    <mergeCell ref="B38:G38"/>
    <mergeCell ref="C25:E25"/>
    <mergeCell ref="I19:J19"/>
    <mergeCell ref="A15:B15"/>
    <mergeCell ref="I7:J7"/>
    <mergeCell ref="F27:H27"/>
    <mergeCell ref="A26:B26"/>
    <mergeCell ref="H41:J41"/>
    <mergeCell ref="C13:E13"/>
    <mergeCell ref="I24:J24"/>
    <mergeCell ref="B40:G40"/>
    <mergeCell ref="B35:G35"/>
    <mergeCell ref="H35:J35"/>
    <mergeCell ref="I8:J8"/>
    <mergeCell ref="F29:H29"/>
    <mergeCell ref="C15:E15"/>
    <mergeCell ref="F11:H11"/>
    <mergeCell ref="A8:B8"/>
    <mergeCell ref="C24:E24"/>
    <mergeCell ref="F25:H25"/>
    <mergeCell ref="I10:J10"/>
    <mergeCell ref="A10:B10"/>
    <mergeCell ref="A52:D52"/>
    <mergeCell ref="I15:J15"/>
    <mergeCell ref="A11:B11"/>
    <mergeCell ref="C22:E22"/>
    <mergeCell ref="C12:E12"/>
    <mergeCell ref="A31:J31"/>
    <mergeCell ref="A50:D50"/>
    <mergeCell ref="B44:G44"/>
    <mergeCell ref="H37:J37"/>
    <mergeCell ref="I20:J20"/>
    <mergeCell ref="H43:J43"/>
    <mergeCell ref="A19:B19"/>
    <mergeCell ref="A28:B28"/>
    <mergeCell ref="H39:J39"/>
    <mergeCell ref="I13:J13"/>
    <mergeCell ref="E52:J52"/>
    <mergeCell ref="A14:B14"/>
    <mergeCell ref="I23:J23"/>
    <mergeCell ref="A23:B23"/>
    <mergeCell ref="C14:E14"/>
    <mergeCell ref="B42:G42"/>
    <mergeCell ref="H38:J38"/>
    <mergeCell ref="A33:J33"/>
    <mergeCell ref="F20:H20"/>
    <mergeCell ref="B41:G41"/>
    <mergeCell ref="I27:J27"/>
    <mergeCell ref="A47:J47"/>
    <mergeCell ref="B45:G45"/>
    <mergeCell ref="C29:E29"/>
    <mergeCell ref="H45:J45"/>
    <mergeCell ref="I11:J11"/>
    <mergeCell ref="C9:E9"/>
    <mergeCell ref="F26:H26"/>
    <mergeCell ref="H44:J44"/>
    <mergeCell ref="B37:G37"/>
    <mergeCell ref="A27:B27"/>
    <mergeCell ref="F14:H14"/>
    <mergeCell ref="A17:K17"/>
    <mergeCell ref="A22:B22"/>
    <mergeCell ref="F23:H23"/>
    <mergeCell ref="C11:E11"/>
    <mergeCell ref="F13:H13"/>
    <mergeCell ref="B39:G39"/>
    <mergeCell ref="A12:B12"/>
    <mergeCell ref="I21:J21"/>
    <mergeCell ref="A21:B21"/>
    <mergeCell ref="C28:E28"/>
    <mergeCell ref="A24:B24"/>
    <mergeCell ref="A2:K3"/>
    <mergeCell ref="B43:G43"/>
    <mergeCell ref="A6:B6"/>
    <mergeCell ref="F28:H28"/>
    <mergeCell ref="C27:E27"/>
    <mergeCell ref="A25:B25"/>
    <mergeCell ref="B36:G36"/>
    <mergeCell ref="H36:J36"/>
    <mergeCell ref="C8:E8"/>
    <mergeCell ref="I22:J22"/>
    <mergeCell ref="I28:J28"/>
    <mergeCell ref="I12:J12"/>
    <mergeCell ref="C19:E19"/>
    <mergeCell ref="I5:J5"/>
    <mergeCell ref="I14:J14"/>
    <mergeCell ref="H42:J42"/>
    <mergeCell ref="A20:B20"/>
    <mergeCell ref="I29:J29"/>
    <mergeCell ref="F10:H10"/>
    <mergeCell ref="A29:B29"/>
    <mergeCell ref="F19:H19"/>
    <mergeCell ref="C5:E5"/>
    <mergeCell ref="H40:J40"/>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8" ma:contentTypeDescription="Kurkite naują dokumentą." ma:contentTypeScope="" ma:versionID="943e0ef3c5030f9b69e0ac32d733f7eb">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0db381f31d644ac23212330c1fe46e3f"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FEAA77-F83C-4BA3-9CE0-AF08687BCC6C}">
  <ds:schemaRefs>
    <ds:schemaRef ds:uri="http://schemas.microsoft.com/sharepoint/v3/contenttype/forms"/>
  </ds:schemaRefs>
</ds:datastoreItem>
</file>

<file path=customXml/itemProps2.xml><?xml version="1.0" encoding="utf-8"?>
<ds:datastoreItem xmlns:ds="http://schemas.openxmlformats.org/officeDocument/2006/customXml" ds:itemID="{8E79E2AA-0658-4FA8-8ECF-AFF5AE96A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BE9AAA-B2B7-4C12-9935-AB8BEF69F6DA}">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vartotojas</dc:creator>
  <cp:keywords/>
  <dc:description/>
  <cp:lastModifiedBy>Milda Valakevičiūtė</cp:lastModifiedBy>
  <cp:revision/>
  <dcterms:created xsi:type="dcterms:W3CDTF">2023-04-04T12:16:45Z</dcterms:created>
  <dcterms:modified xsi:type="dcterms:W3CDTF">2024-08-11T19:51:19Z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ies>
</file>