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9CC8B341-8DAA-43AF-87A8-48BFD7E35228}" xr6:coauthVersionLast="47" xr6:coauthVersionMax="47" xr10:uidLastSave="{00000000-0000-0000-0000-000000000000}"/>
  <bookViews>
    <workbookView xWindow="28680" yWindow="1290" windowWidth="25440" windowHeight="1527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7" i="1" l="1"/>
  <c r="J37" i="1" s="1"/>
  <c r="H37" i="1" s="1"/>
  <c r="I36" i="1"/>
  <c r="J36" i="1" s="1"/>
  <c r="H36" i="1" s="1"/>
  <c r="H38" i="1" l="1"/>
  <c r="I38" i="1"/>
  <c r="F42" i="1" s="1"/>
  <c r="F44" i="1" s="1"/>
  <c r="F43" i="1" s="1"/>
  <c r="J38" i="1"/>
</calcChain>
</file>

<file path=xl/sharedStrings.xml><?xml version="1.0" encoding="utf-8"?>
<sst xmlns="http://schemas.openxmlformats.org/spreadsheetml/2006/main" count="98" uniqueCount="86">
  <si>
    <t>Pirkimo dalies Nr.</t>
  </si>
  <si>
    <t>Techninė specifikacija</t>
  </si>
  <si>
    <t>Mato vienetas</t>
  </si>
  <si>
    <t>Firminis priemonių pavadinimas, gamintojas, priemonės kodas gamintojo kataloge</t>
  </si>
  <si>
    <t>vnt.</t>
  </si>
  <si>
    <t>Sterilus silikono putų tvarstis, skirtas mažai eksuduojančioms žaizdoms. Tvarstis pagamintas iš trijų sluoksnių: kontaktinis sluoksnis pagamintas iš hidrofobiško silikono, vidurinis sluoksnis – poliuretano putos, o išorinė dalis padengta poliuretano plėvele. Parametrai ne blogiau nei nurodyta direktyvoje DIN EN 13726-2. Gali būti karpomas. Plonas iki 3 mm. Tvarsčiai supakuoti po 1 vnt., ant pakuotės turi būti nurodytas galiojimo laikas, CE ženklas. Pateikti pavyzdį vertinimui 1 vnt. bet kurio dydžio.</t>
  </si>
  <si>
    <t>31.1</t>
  </si>
  <si>
    <t>10cm x 10cm ± 1 cm</t>
  </si>
  <si>
    <t>31.2</t>
  </si>
  <si>
    <t>15m x 15cm  ± 1 cm</t>
  </si>
  <si>
    <t>Pirkimo objekto (pirkimo dalies) pavadinimas</t>
  </si>
  <si>
    <t xml:space="preserve">Preliminarus kiekis </t>
  </si>
  <si>
    <t>Vieneto įkainis EUR, be PVM</t>
  </si>
  <si>
    <t>PVM tarifas %</t>
  </si>
  <si>
    <t>PVM suma, Eur</t>
  </si>
  <si>
    <t>Suma EUR, be PVM</t>
  </si>
  <si>
    <t>Suma EUR, su PVM</t>
  </si>
  <si>
    <t>Viso 31 pirkimo dalis:</t>
  </si>
  <si>
    <t>Melsvai pažymėtas lentelės sritis pildo tiekėjas.</t>
  </si>
  <si>
    <t>Pirkimo sąlygų 1 priedas</t>
  </si>
  <si>
    <t>TECHNINĖ SPECIFIKACIJA IR PASIŪLYMO KAINA</t>
  </si>
  <si>
    <t>Tiekėjo pavadinimas / ūkio subjektų grupės nariai:</t>
  </si>
  <si>
    <t>Tiekėjo kodas:</t>
  </si>
  <si>
    <t>Tiekėjo adresas:</t>
  </si>
  <si>
    <t>Tiekėjo PVM mokėtojo kodas:</t>
  </si>
  <si>
    <t>A/s numeris:</t>
  </si>
  <si>
    <t>Bankas, banko kodas:</t>
  </si>
  <si>
    <t>Tiekėjo įmonės telefono nr., elektroninis paštas:</t>
  </si>
  <si>
    <t>Asmens atsakingo už pasiūlymą vardas, pavardė:</t>
  </si>
  <si>
    <t>Asmens atsakingo už pasiūlymą telefono numeris:</t>
  </si>
  <si>
    <t>Asmens atsakingo už pasiūlymą el. pašto adresas:</t>
  </si>
  <si>
    <t>Asmens, laimėjimo atveju pasirašysiančio sutartį, pareigos, vardas, pavardė:</t>
  </si>
  <si>
    <t>Tiekėjo įmonės vadovo pareigos, vardas, pavardė:</t>
  </si>
  <si>
    <t>Tiekėjo (laimėjimo atveju) paskirto atsakingo asmens už sutarties vykdymą pareigos, vardas, pavardė, tel. Nr., el. p. adresas:</t>
  </si>
  <si>
    <t>Tiekėjo elektroninio pašto adresas užsakymų teikimui:</t>
  </si>
  <si>
    <t>Tiekėjo patvirtinimai:</t>
  </si>
  <si>
    <t>Šiuo pasiūlymu pažymime, kad sutinkame su visomis pirkimo dokumentų sąlygomis.</t>
  </si>
  <si>
    <t>Pasiūlymas galioja iki termino, nustatyto pirkimo dokumentuose.</t>
  </si>
  <si>
    <t>Jeigu kvalifikacija dėl teisės verstis atitinkama veikla nebuvo tikrinama arba tikrinama ne visa apimtimi, įsipareigojame perkančiajai organizacijai, kad pirkimo sutartį vykdys tik tokią teisę turintys asmenys.</t>
  </si>
  <si>
    <t>1. Bendrieji reikalavimai:</t>
  </si>
  <si>
    <t>2. Perkančiosios organizacijos reikalaujami prekių techniniai parametrai bei tiekėjo siūlomos prekės ir kainos:</t>
  </si>
  <si>
    <t>3. Bendra pasiūlymo kaina:</t>
  </si>
  <si>
    <t>Bendra pasiūlymo kaina, EUR be PVM:</t>
  </si>
  <si>
    <t>PVM suma, EUR:</t>
  </si>
  <si>
    <t>Bendra pasiūlymo kaina, EUR su PVM:</t>
  </si>
  <si>
    <t xml:space="preserve"> Į pasiūlymo kainą įeina visos išlaidos ir visi mokesčiai, susiję su prekių tiekimu.</t>
  </si>
  <si>
    <t xml:space="preserve">*Tais atvejais, kai pagal galiojančius teisės aktus tiekėjui nereikia mokėti PVM, tiekėjas privalo su pasiūlymu pateikti laisvos formos raštą dėl PVM netaikymo pagrindo. </t>
  </si>
  <si>
    <t>Pasiūlymo priedai ir konfidenciali informacija*:</t>
  </si>
  <si>
    <t>Eil. Nr.</t>
  </si>
  <si>
    <t>Dokumento pavadinimas</t>
  </si>
  <si>
    <t>Lapų skaičius</t>
  </si>
  <si>
    <t>Dokumentas yra konfidencialus?
Taip / Ne</t>
  </si>
  <si>
    <t>1.</t>
  </si>
  <si>
    <t>2.</t>
  </si>
  <si>
    <t>3.</t>
  </si>
  <si>
    <t>* jeigu tiekėjas lentelės neužpildo, perkančioji organizacija laiko, kad pasiūlyme konfidencialios informacijos nėra.</t>
  </si>
  <si>
    <r>
      <t xml:space="preserve">Numatomi pasitekti subtiekėjai ir (ar) specialistai </t>
    </r>
    <r>
      <rPr>
        <b/>
        <sz val="10"/>
        <color indexed="8"/>
        <rFont val="Times New Roman"/>
        <family val="1"/>
        <charset val="186"/>
      </rPr>
      <t>(jei nepasitelkiami, prašome įrašyti NEPASITELKIAMI)*:</t>
    </r>
  </si>
  <si>
    <t>Subtiekėjo pavadinimas ir (ar) specialisto vardas pavardė</t>
  </si>
  <si>
    <t>Subtiekėjo kodas</t>
  </si>
  <si>
    <t>Perduodama veikla</t>
  </si>
  <si>
    <t>* jeigu tiekėjas lentelės neužpildo, perkančioji organizacija laiko, kad subtiekėjai ir (ar) specialistai nepasitelkiami.</t>
  </si>
  <si>
    <t>Pirkimo pavadinimas: TVARSLIAVA (NR. 9835)</t>
  </si>
  <si>
    <t xml:space="preserve">1. Visos prekės turi būti pažymėtos CE ženklu pagal Europos Parlamento ir Tarybos reglamentą (ES) 2017/745 dėl medicinos priemonių arba jam lygiavertį. Turi atitikti EN ISO 13485 standartų reikalavimus. 
2. Kartu su pasiūlymu tiekėjas turi pateikti CE sertifikatą arba lygiavertį dokumentą.
3. Prekių charakteristikoms patvirtinti tiekėjai privalo pateikti techninių duomenų lapą ar lygiavertį gamintojo dokumentą.
4. Visoms nurodytoms konkrečioms medžiagoms ir/ar konkretiems prekių pavadinimams taikoma „arba lygiavertis“.
5. Tiekėjas, siūlantis lygiavertę prekę privalo patikimomis priemonėmis įrodyti, kad siūloma prekė yra lygiavertė ir visiškai atitinka techninėje specifikacijoje keliamus reikalavimus.
6.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
</t>
  </si>
  <si>
    <t xml:space="preserve">7.  Prekių galiojimas jų pristatymo metu turi būti ne mažesnis nei 70 proc. viso galiojimo laiko.  </t>
  </si>
  <si>
    <t>Klinion® Kliniderm foam silicone lite. Medeco, Katalogas p.d.31.32</t>
  </si>
  <si>
    <t>UAB Mediq Lietuva</t>
  </si>
  <si>
    <t>Kolektyvo g. 15-20, 08314 Vilnius</t>
  </si>
  <si>
    <t>LT100005456916</t>
  </si>
  <si>
    <t>LT87 7300 0101 5958 2502</t>
  </si>
  <si>
    <t>AB Swedbank, banko kodas 73000</t>
  </si>
  <si>
    <t>(0 5) 268 8451, mediqlietuva@mediq.com</t>
  </si>
  <si>
    <t>Inga Rinkevičienė</t>
  </si>
  <si>
    <t>vykdantysis direktorius Vilius Grikšas</t>
  </si>
  <si>
    <t>ref. 40514811</t>
  </si>
  <si>
    <t>ref. 40514812</t>
  </si>
  <si>
    <t>Tvarsčiai pagaminti iš poliuretano putų, dengti minkšto silikono sluoksniu, sterilūs, skirti mažai šlapiuojančioms žaizdoms</t>
  </si>
  <si>
    <t>nepasitelkiami</t>
  </si>
  <si>
    <t>Gamintojų dokumentai</t>
  </si>
  <si>
    <t>zip failas</t>
  </si>
  <si>
    <t>ne</t>
  </si>
  <si>
    <t>espd-response</t>
  </si>
  <si>
    <t>Tiekėjo deklaracija</t>
  </si>
  <si>
    <t>Deklaracija dėl atsakingų asmenų</t>
  </si>
  <si>
    <t>Įgaliojimas MI2024-006</t>
  </si>
  <si>
    <t>xxx</t>
  </si>
  <si>
    <t>xxx,  mediqlietuva@mediq.com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</si>
</sst>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8">
    <font>
      <sz val="11"/>
      <color theme="1"/>
      <name val="Calibri"/>
      <family val="2"/>
      <charset val="186"/>
      <scheme val="minor"/>
    </font>
    <font>
      <b/>
      <sz val="11"/>
      <name val="Times New Roman"/>
      <family val="1"/>
      <charset val="186"/>
    </font>
    <font>
      <sz val="11"/>
      <name val="Calibri"/>
      <family val="2"/>
      <charset val="186"/>
      <scheme val="minor"/>
    </font>
    <font>
      <sz val="11"/>
      <name val="Times New Roman"/>
      <family val="1"/>
      <charset val="186"/>
    </font>
    <font>
      <sz val="10"/>
      <color rgb="FFFF0000"/>
      <name val="Times New Roman"/>
      <family val="1"/>
      <charset val="186"/>
    </font>
    <font>
      <sz val="11"/>
      <color theme="1"/>
      <name val="Times New Roman"/>
      <family val="1"/>
      <charset val="186"/>
    </font>
    <font>
      <sz val="10"/>
      <color rgb="FF000000"/>
      <name val="Times New Roman"/>
      <family val="1"/>
      <charset val="186"/>
    </font>
    <font>
      <b/>
      <sz val="10"/>
      <color rgb="FF000000"/>
      <name val="Times New Roman"/>
      <family val="1"/>
      <charset val="186"/>
    </font>
    <font>
      <b/>
      <sz val="8"/>
      <color rgb="FF000000"/>
      <name val="Times New Roman"/>
      <family val="1"/>
      <charset val="186"/>
    </font>
    <font>
      <b/>
      <sz val="11"/>
      <color rgb="FF000000"/>
      <name val="Times New Roman"/>
      <family val="1"/>
      <charset val="186"/>
    </font>
    <font>
      <sz val="11"/>
      <name val="Times New Roman1"/>
      <charset val="186"/>
    </font>
    <font>
      <sz val="11"/>
      <name val="Times New Roman1"/>
      <family val="1"/>
      <charset val="186"/>
    </font>
    <font>
      <b/>
      <sz val="11"/>
      <name val="Times New Roman1"/>
      <charset val="186"/>
    </font>
    <font>
      <b/>
      <sz val="11"/>
      <color theme="1"/>
      <name val="Times New Roman"/>
      <family val="1"/>
      <charset val="186"/>
    </font>
    <font>
      <sz val="11"/>
      <color rgb="FF000000"/>
      <name val="Times New Roman"/>
      <family val="1"/>
      <charset val="186"/>
    </font>
    <font>
      <sz val="10"/>
      <color rgb="FF000000"/>
      <name val="Calibri"/>
      <family val="2"/>
      <charset val="186"/>
    </font>
    <font>
      <b/>
      <sz val="10"/>
      <color indexed="8"/>
      <name val="Times New Roman"/>
      <family val="1"/>
      <charset val="186"/>
    </font>
    <font>
      <sz val="8"/>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FF"/>
        <bgColor rgb="FFCCFFFF"/>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90">
    <xf numFmtId="0" fontId="0" fillId="0" borderId="0" xfId="0"/>
    <xf numFmtId="0" fontId="2" fillId="0" borderId="0" xfId="0" applyFont="1"/>
    <xf numFmtId="0" fontId="3" fillId="0" borderId="1" xfId="0" applyFont="1" applyBorder="1" applyAlignment="1">
      <alignment horizontal="left" vertical="top" wrapText="1"/>
    </xf>
    <xf numFmtId="0" fontId="3" fillId="0" borderId="1" xfId="0" applyFont="1" applyBorder="1" applyAlignment="1">
      <alignment horizontal="center" vertical="center"/>
    </xf>
    <xf numFmtId="0" fontId="3" fillId="0" borderId="1" xfId="0" applyFont="1" applyBorder="1" applyAlignment="1">
      <alignment horizontal="left" vertical="top"/>
    </xf>
    <xf numFmtId="3" fontId="3" fillId="0" borderId="1" xfId="0" applyNumberFormat="1" applyFont="1" applyBorder="1" applyAlignment="1">
      <alignment horizontal="center" vertical="center"/>
    </xf>
    <xf numFmtId="0" fontId="3" fillId="2" borderId="1" xfId="0" applyFont="1" applyFill="1" applyBorder="1" applyAlignment="1">
      <alignment horizontal="left" vertical="top" wrapText="1"/>
    </xf>
    <xf numFmtId="0" fontId="2" fillId="0" borderId="0" xfId="0" applyFont="1" applyAlignment="1">
      <alignment horizontal="left" vertical="top"/>
    </xf>
    <xf numFmtId="2"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2" fontId="3" fillId="3" borderId="1" xfId="0" applyNumberFormat="1" applyFont="1" applyFill="1" applyBorder="1" applyAlignment="1">
      <alignment horizontal="center" vertical="center"/>
    </xf>
    <xf numFmtId="0" fontId="3" fillId="3" borderId="5" xfId="0" applyFont="1" applyFill="1" applyBorder="1" applyAlignment="1">
      <alignment horizontal="center" vertical="center"/>
    </xf>
    <xf numFmtId="2" fontId="1" fillId="3" borderId="8" xfId="0" applyNumberFormat="1" applyFont="1" applyFill="1" applyBorder="1" applyAlignment="1">
      <alignment horizontal="center" vertical="center"/>
    </xf>
    <xf numFmtId="2" fontId="1" fillId="3" borderId="9" xfId="0" applyNumberFormat="1" applyFont="1" applyFill="1" applyBorder="1" applyAlignment="1">
      <alignment horizontal="center" vertical="center"/>
    </xf>
    <xf numFmtId="0" fontId="1" fillId="0" borderId="1" xfId="0" applyFont="1" applyBorder="1" applyAlignment="1">
      <alignment horizontal="left" vertical="top"/>
    </xf>
    <xf numFmtId="0" fontId="3" fillId="0" borderId="4" xfId="0" applyFont="1" applyBorder="1" applyAlignment="1">
      <alignment horizontal="center" vertical="center"/>
    </xf>
    <xf numFmtId="0" fontId="6" fillId="0" borderId="0" xfId="0" applyFont="1" applyAlignment="1" applyProtection="1">
      <alignment horizontal="right"/>
      <protection locked="0"/>
    </xf>
    <xf numFmtId="0" fontId="5" fillId="0" borderId="0" xfId="0" applyFont="1" applyProtection="1">
      <protection locked="0"/>
    </xf>
    <xf numFmtId="0" fontId="0" fillId="0" borderId="0" xfId="0" applyProtection="1">
      <protection locked="0"/>
    </xf>
    <xf numFmtId="0" fontId="6" fillId="0" borderId="0" xfId="0" applyFont="1" applyProtection="1">
      <protection locked="0"/>
    </xf>
    <xf numFmtId="0" fontId="7" fillId="0" borderId="0" xfId="0" applyFont="1" applyAlignment="1" applyProtection="1">
      <alignment horizontal="left"/>
      <protection locked="0"/>
    </xf>
    <xf numFmtId="0" fontId="8" fillId="0" borderId="0" xfId="0" applyFont="1" applyAlignment="1" applyProtection="1">
      <alignment horizontal="left"/>
      <protection locked="0"/>
    </xf>
    <xf numFmtId="0" fontId="7" fillId="0" borderId="0" xfId="0" applyFont="1" applyAlignment="1" applyProtection="1">
      <alignment horizontal="left" vertical="top" wrapText="1"/>
      <protection locked="0"/>
    </xf>
    <xf numFmtId="0" fontId="9" fillId="0" borderId="0" xfId="0" applyFont="1" applyProtection="1">
      <protection locked="0"/>
    </xf>
    <xf numFmtId="0" fontId="6" fillId="0" borderId="0" xfId="0" applyFont="1" applyAlignment="1" applyProtection="1">
      <alignment horizontal="left" vertical="top" wrapText="1"/>
      <protection locked="0"/>
    </xf>
    <xf numFmtId="0" fontId="7" fillId="0" borderId="0" xfId="0" applyFont="1" applyProtection="1">
      <protection locked="0"/>
    </xf>
    <xf numFmtId="0" fontId="1" fillId="5" borderId="1" xfId="0" applyFont="1" applyFill="1" applyBorder="1" applyAlignment="1">
      <alignment horizontal="center" vertical="top" wrapText="1"/>
    </xf>
    <xf numFmtId="1" fontId="1" fillId="5" borderId="1" xfId="0" applyNumberFormat="1" applyFont="1" applyFill="1" applyBorder="1" applyAlignment="1">
      <alignment horizontal="center" vertical="top" wrapText="1"/>
    </xf>
    <xf numFmtId="2" fontId="1" fillId="5" borderId="1" xfId="0" applyNumberFormat="1" applyFont="1" applyFill="1" applyBorder="1" applyAlignment="1">
      <alignment horizontal="center" vertical="top" wrapText="1"/>
    </xf>
    <xf numFmtId="2" fontId="6" fillId="0" borderId="0" xfId="0" applyNumberFormat="1" applyFont="1" applyAlignment="1" applyProtection="1">
      <alignment horizontal="right" vertical="center"/>
      <protection locked="0"/>
    </xf>
    <xf numFmtId="3" fontId="7" fillId="0" borderId="0" xfId="0" applyNumberFormat="1" applyFont="1" applyAlignment="1" applyProtection="1">
      <alignment vertical="center" wrapText="1"/>
      <protection locked="0"/>
    </xf>
    <xf numFmtId="0" fontId="6" fillId="0" borderId="0" xfId="0" applyFont="1" applyAlignment="1" applyProtection="1">
      <alignment horizontal="center" vertical="center"/>
      <protection locked="0"/>
    </xf>
    <xf numFmtId="0" fontId="14" fillId="0" borderId="0" xfId="0" applyFont="1" applyProtection="1">
      <protection locked="0"/>
    </xf>
    <xf numFmtId="0" fontId="6" fillId="0" borderId="0" xfId="0" applyFont="1" applyAlignment="1" applyProtection="1">
      <alignment horizontal="left" wrapText="1"/>
      <protection locked="0"/>
    </xf>
    <xf numFmtId="0" fontId="15" fillId="0" borderId="0" xfId="0" applyFont="1" applyProtection="1">
      <protection locked="0"/>
    </xf>
    <xf numFmtId="0" fontId="6" fillId="0" borderId="0" xfId="0" applyFont="1" applyAlignment="1" applyProtection="1">
      <alignment horizontal="left" vertical="center"/>
      <protection locked="0"/>
    </xf>
    <xf numFmtId="2" fontId="7" fillId="0" borderId="0" xfId="0" applyNumberFormat="1" applyFont="1" applyProtection="1">
      <protection locked="0"/>
    </xf>
    <xf numFmtId="0" fontId="7" fillId="0" borderId="12" xfId="0" applyFont="1" applyBorder="1" applyAlignment="1" applyProtection="1">
      <alignment vertical="center" wrapText="1"/>
      <protection locked="0"/>
    </xf>
    <xf numFmtId="0" fontId="6" fillId="0" borderId="12" xfId="0" applyFont="1" applyBorder="1" applyAlignment="1" applyProtection="1">
      <alignment horizontal="center" vertical="top"/>
      <protection locked="0"/>
    </xf>
    <xf numFmtId="0" fontId="15" fillId="4" borderId="12" xfId="0" applyFont="1" applyFill="1" applyBorder="1" applyProtection="1">
      <protection locked="0"/>
    </xf>
    <xf numFmtId="0" fontId="1" fillId="3" borderId="7" xfId="0" applyFont="1" applyFill="1" applyBorder="1" applyAlignment="1">
      <alignment horizontal="center" vertical="center"/>
    </xf>
    <xf numFmtId="49" fontId="11" fillId="0" borderId="0" xfId="0" applyNumberFormat="1" applyFont="1" applyAlignment="1" applyProtection="1">
      <alignment horizontal="left" vertical="center" wrapText="1"/>
      <protection locked="0"/>
    </xf>
    <xf numFmtId="0" fontId="3" fillId="3" borderId="1" xfId="0" applyFont="1" applyFill="1" applyBorder="1" applyAlignment="1">
      <alignment horizontal="center" vertical="top" wrapText="1"/>
    </xf>
    <xf numFmtId="164" fontId="1" fillId="5" borderId="1" xfId="0" applyNumberFormat="1" applyFont="1" applyFill="1" applyBorder="1" applyAlignment="1">
      <alignment horizontal="center" vertical="top" wrapText="1"/>
    </xf>
    <xf numFmtId="4" fontId="1" fillId="5" borderId="1" xfId="0" applyNumberFormat="1" applyFont="1" applyFill="1" applyBorder="1" applyAlignment="1">
      <alignment horizontal="center" vertical="top" wrapText="1"/>
    </xf>
    <xf numFmtId="0" fontId="2" fillId="0" borderId="0" xfId="0" applyFont="1" applyAlignment="1">
      <alignment horizontal="center"/>
    </xf>
    <xf numFmtId="0" fontId="6" fillId="4" borderId="12" xfId="0" applyFont="1" applyFill="1" applyBorder="1" applyProtection="1">
      <protection locked="0"/>
    </xf>
    <xf numFmtId="0" fontId="6" fillId="4" borderId="12" xfId="0" applyFont="1" applyFill="1" applyBorder="1" applyAlignment="1" applyProtection="1">
      <alignment horizontal="left"/>
      <protection locked="0"/>
    </xf>
    <xf numFmtId="0" fontId="1" fillId="0" borderId="2" xfId="0" applyFont="1" applyBorder="1" applyAlignment="1">
      <alignment horizontal="right" vertical="top" wrapText="1"/>
    </xf>
    <xf numFmtId="0" fontId="1" fillId="0" borderId="3" xfId="0" applyFont="1" applyBorder="1" applyAlignment="1">
      <alignment horizontal="right" vertical="top" wrapText="1"/>
    </xf>
    <xf numFmtId="0" fontId="1" fillId="0" borderId="13" xfId="0" applyFont="1" applyBorder="1" applyAlignment="1">
      <alignment horizontal="right" vertical="top" wrapText="1"/>
    </xf>
    <xf numFmtId="0" fontId="5" fillId="4" borderId="12" xfId="0" applyFont="1" applyFill="1" applyBorder="1" applyProtection="1">
      <protection locked="0"/>
    </xf>
    <xf numFmtId="0" fontId="5" fillId="4" borderId="14" xfId="0" applyFont="1" applyFill="1" applyBorder="1" applyProtection="1">
      <protection locked="0"/>
    </xf>
    <xf numFmtId="0" fontId="5" fillId="4" borderId="15" xfId="0" applyFont="1" applyFill="1" applyBorder="1" applyProtection="1">
      <protection locked="0"/>
    </xf>
    <xf numFmtId="0" fontId="4" fillId="0" borderId="0" xfId="0" applyFont="1" applyAlignment="1" applyProtection="1">
      <alignment horizontal="left" wrapText="1"/>
      <protection locked="0"/>
    </xf>
    <xf numFmtId="0" fontId="5" fillId="0" borderId="0" xfId="0" applyFont="1" applyProtection="1">
      <protection locked="0"/>
    </xf>
    <xf numFmtId="0" fontId="7" fillId="0" borderId="0" xfId="0" applyFont="1" applyAlignment="1" applyProtection="1">
      <alignment horizontal="center" vertical="center" wrapText="1"/>
      <protection locked="0"/>
    </xf>
    <xf numFmtId="14" fontId="7" fillId="4" borderId="0" xfId="0" applyNumberFormat="1" applyFont="1" applyFill="1" applyAlignment="1" applyProtection="1">
      <alignment horizontal="center" vertical="center" wrapText="1"/>
      <protection locked="0"/>
    </xf>
    <xf numFmtId="0" fontId="7" fillId="4" borderId="0" xfId="0" applyFont="1" applyFill="1" applyAlignment="1" applyProtection="1">
      <alignment horizontal="center" vertical="center" wrapText="1"/>
      <protection locked="0"/>
    </xf>
    <xf numFmtId="0" fontId="7" fillId="0" borderId="0" xfId="0" applyFont="1" applyAlignment="1" applyProtection="1">
      <alignment horizontal="left" wrapText="1"/>
      <protection locked="0"/>
    </xf>
    <xf numFmtId="0" fontId="7" fillId="0" borderId="1" xfId="0" applyFont="1" applyBorder="1" applyAlignment="1" applyProtection="1">
      <alignment horizontal="left" vertical="top" wrapText="1"/>
      <protection locked="0"/>
    </xf>
    <xf numFmtId="0" fontId="0" fillId="4" borderId="2" xfId="0"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4" xfId="0" applyFill="1" applyBorder="1" applyAlignment="1" applyProtection="1">
      <alignment horizontal="center"/>
      <protection locked="0"/>
    </xf>
    <xf numFmtId="0" fontId="7"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0" fillId="4" borderId="2" xfId="0" applyFill="1" applyBorder="1" applyAlignment="1" applyProtection="1">
      <alignment horizontal="center" wrapText="1"/>
      <protection locked="0"/>
    </xf>
    <xf numFmtId="0" fontId="0" fillId="4" borderId="3" xfId="0" applyFill="1" applyBorder="1" applyAlignment="1" applyProtection="1">
      <alignment horizontal="center" wrapText="1"/>
      <protection locked="0"/>
    </xf>
    <xf numFmtId="0" fontId="0" fillId="4" borderId="4" xfId="0" applyFill="1" applyBorder="1" applyAlignment="1" applyProtection="1">
      <alignment horizontal="center" wrapText="1"/>
      <protection locked="0"/>
    </xf>
    <xf numFmtId="49" fontId="12" fillId="0" borderId="0" xfId="0" applyNumberFormat="1" applyFont="1" applyAlignment="1" applyProtection="1">
      <alignment horizontal="left" vertical="center" wrapText="1"/>
      <protection locked="0"/>
    </xf>
    <xf numFmtId="0" fontId="7" fillId="0" borderId="0" xfId="0" applyFont="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9" fillId="0" borderId="0" xfId="0" applyFont="1" applyAlignment="1" applyProtection="1">
      <alignment horizontal="left" wrapText="1"/>
      <protection locked="0"/>
    </xf>
    <xf numFmtId="49" fontId="3" fillId="0" borderId="0" xfId="0" applyNumberFormat="1" applyFont="1" applyAlignment="1" applyProtection="1">
      <alignment horizontal="left" vertical="top" wrapText="1"/>
      <protection locked="0"/>
    </xf>
    <xf numFmtId="49" fontId="10" fillId="0" borderId="0" xfId="0" applyNumberFormat="1" applyFont="1" applyAlignment="1" applyProtection="1">
      <alignment horizontal="left" vertical="top" wrapText="1"/>
      <protection locked="0"/>
    </xf>
    <xf numFmtId="49" fontId="11" fillId="0" borderId="0" xfId="0" applyNumberFormat="1" applyFont="1" applyAlignment="1" applyProtection="1">
      <alignment horizontal="left" vertical="center" wrapText="1"/>
      <protection locked="0"/>
    </xf>
    <xf numFmtId="3" fontId="7" fillId="0" borderId="10" xfId="0" applyNumberFormat="1" applyFont="1" applyBorder="1" applyAlignment="1" applyProtection="1">
      <alignment horizontal="right" vertical="center" wrapText="1"/>
      <protection locked="0"/>
    </xf>
    <xf numFmtId="3" fontId="7" fillId="0" borderId="11" xfId="0" applyNumberFormat="1" applyFont="1" applyBorder="1" applyAlignment="1" applyProtection="1">
      <alignment horizontal="right" vertical="center" wrapText="1"/>
      <protection locked="0"/>
    </xf>
    <xf numFmtId="2" fontId="14" fillId="4" borderId="1" xfId="0" applyNumberFormat="1" applyFont="1" applyFill="1" applyBorder="1" applyAlignment="1" applyProtection="1">
      <alignment horizontal="center"/>
      <protection locked="0"/>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13" fillId="0" borderId="0" xfId="0" applyFont="1" applyAlignment="1" applyProtection="1">
      <alignment horizontal="left"/>
      <protection locked="0"/>
    </xf>
    <xf numFmtId="3" fontId="7" fillId="0" borderId="1" xfId="0" applyNumberFormat="1" applyFont="1" applyBorder="1" applyAlignment="1" applyProtection="1">
      <alignment horizontal="right" vertical="center" wrapText="1"/>
      <protection locked="0"/>
    </xf>
    <xf numFmtId="3" fontId="7" fillId="0" borderId="2" xfId="0" applyNumberFormat="1" applyFont="1" applyBorder="1" applyAlignment="1" applyProtection="1">
      <alignment horizontal="right" vertical="center" wrapText="1"/>
      <protection locked="0"/>
    </xf>
    <xf numFmtId="0" fontId="14" fillId="4" borderId="1" xfId="0" applyFont="1" applyFill="1" applyBorder="1" applyAlignment="1" applyProtection="1">
      <alignment horizontal="center"/>
      <protection locked="0"/>
    </xf>
    <xf numFmtId="0" fontId="0" fillId="4" borderId="12" xfId="0" applyFill="1" applyBorder="1" applyProtection="1">
      <protection locked="0"/>
    </xf>
    <xf numFmtId="0" fontId="6" fillId="0" borderId="0" xfId="0" applyFont="1" applyAlignment="1" applyProtection="1">
      <alignment horizontal="left"/>
      <protection locked="0"/>
    </xf>
    <xf numFmtId="0" fontId="7" fillId="0" borderId="0" xfId="0" applyFont="1" applyAlignment="1" applyProtection="1">
      <alignment horizontal="left" vertical="center"/>
      <protection locked="0"/>
    </xf>
    <xf numFmtId="0" fontId="7" fillId="0" borderId="12" xfId="0" applyFont="1" applyBorder="1" applyAlignment="1" applyProtection="1">
      <alignment horizontal="center" vertical="center" wrapText="1"/>
      <protection locked="0"/>
    </xf>
    <xf numFmtId="0" fontId="7" fillId="0" borderId="0" xfId="0" applyFont="1" applyAlignment="1" applyProtection="1">
      <alignment horizontal="left"/>
      <protection locked="0"/>
    </xf>
  </cellXfs>
  <cellStyles count="1">
    <cellStyle name="Normal"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67"/>
  <sheetViews>
    <sheetView tabSelected="1" zoomScaleNormal="100" workbookViewId="0">
      <selection activeCell="D23" sqref="D23"/>
    </sheetView>
  </sheetViews>
  <sheetFormatPr defaultColWidth="8.7109375" defaultRowHeight="15"/>
  <cols>
    <col min="1" max="1" width="8.7109375" style="7"/>
    <col min="2" max="2" width="35.7109375" style="1" customWidth="1"/>
    <col min="3" max="3" width="86.28515625" style="1" customWidth="1"/>
    <col min="4" max="4" width="8.7109375" style="1"/>
    <col min="5" max="5" width="14.28515625" style="1" customWidth="1"/>
    <col min="6" max="6" width="11.42578125" style="1" customWidth="1"/>
    <col min="7" max="7" width="9.28515625" style="1" customWidth="1"/>
    <col min="8" max="8" width="12" style="1" customWidth="1"/>
    <col min="9" max="10" width="11.7109375" style="1" customWidth="1"/>
    <col min="11" max="11" width="23.42578125" style="1" customWidth="1"/>
    <col min="12" max="16384" width="8.7109375" style="1"/>
  </cols>
  <sheetData>
    <row r="2" spans="1:11" s="18" customFormat="1">
      <c r="A2" s="54" t="s">
        <v>18</v>
      </c>
      <c r="B2" s="54"/>
      <c r="C2" s="54"/>
      <c r="D2" s="55"/>
      <c r="E2" s="55"/>
      <c r="F2" s="55"/>
      <c r="G2" s="16"/>
      <c r="H2" s="17"/>
      <c r="I2" s="16" t="s">
        <v>19</v>
      </c>
      <c r="J2" s="17"/>
      <c r="K2" s="17"/>
    </row>
    <row r="3" spans="1:11" s="18" customFormat="1">
      <c r="A3" s="19"/>
      <c r="B3" s="19"/>
      <c r="C3" s="19"/>
      <c r="D3" s="19"/>
      <c r="E3" s="19"/>
      <c r="F3" s="19"/>
      <c r="G3" s="19"/>
      <c r="H3" s="17"/>
      <c r="I3" s="17"/>
      <c r="J3" s="17"/>
      <c r="K3" s="17"/>
    </row>
    <row r="4" spans="1:11" s="18" customFormat="1">
      <c r="A4" s="56" t="s">
        <v>20</v>
      </c>
      <c r="B4" s="56"/>
      <c r="C4" s="56"/>
      <c r="D4" s="56"/>
      <c r="E4" s="56"/>
      <c r="F4" s="56"/>
      <c r="G4" s="56"/>
      <c r="H4" s="56"/>
      <c r="I4" s="56"/>
      <c r="J4" s="17"/>
      <c r="K4" s="17"/>
    </row>
    <row r="5" spans="1:11" s="18" customFormat="1">
      <c r="A5" s="57">
        <v>45876</v>
      </c>
      <c r="B5" s="58"/>
      <c r="C5" s="58"/>
      <c r="D5" s="58"/>
      <c r="E5" s="58"/>
      <c r="F5" s="58"/>
      <c r="G5" s="58"/>
      <c r="H5" s="58"/>
      <c r="I5" s="58"/>
      <c r="J5" s="17"/>
      <c r="K5" s="17"/>
    </row>
    <row r="6" spans="1:11" s="18" customFormat="1">
      <c r="A6" s="19"/>
      <c r="B6" s="19"/>
      <c r="C6" s="19"/>
      <c r="D6" s="19"/>
      <c r="E6" s="19"/>
      <c r="F6" s="19"/>
      <c r="G6" s="19"/>
      <c r="H6" s="17"/>
      <c r="I6" s="17"/>
      <c r="J6" s="17"/>
      <c r="K6" s="17"/>
    </row>
    <row r="7" spans="1:11" s="18" customFormat="1" ht="30" customHeight="1">
      <c r="A7" s="59" t="s">
        <v>61</v>
      </c>
      <c r="B7" s="59"/>
      <c r="C7" s="59"/>
      <c r="D7" s="59"/>
      <c r="E7" s="59"/>
      <c r="F7" s="59"/>
      <c r="G7" s="59"/>
      <c r="H7" s="59"/>
      <c r="I7" s="59"/>
      <c r="J7" s="17"/>
      <c r="K7" s="17"/>
    </row>
    <row r="8" spans="1:11" s="18" customFormat="1">
      <c r="A8" s="20"/>
      <c r="B8" s="20"/>
      <c r="C8" s="20"/>
      <c r="D8" s="20"/>
      <c r="E8" s="20"/>
      <c r="F8" s="20"/>
      <c r="G8" s="20"/>
      <c r="H8" s="17"/>
      <c r="I8" s="17"/>
      <c r="J8" s="17"/>
      <c r="K8" s="17"/>
    </row>
    <row r="9" spans="1:11" s="18" customFormat="1" ht="15" customHeight="1">
      <c r="A9" s="21"/>
      <c r="B9" s="60" t="s">
        <v>21</v>
      </c>
      <c r="C9" s="60"/>
      <c r="D9" s="61" t="s">
        <v>65</v>
      </c>
      <c r="E9" s="62"/>
      <c r="F9" s="62"/>
      <c r="G9" s="62"/>
      <c r="H9" s="62"/>
      <c r="I9" s="63"/>
    </row>
    <row r="10" spans="1:11" s="18" customFormat="1" ht="15" customHeight="1">
      <c r="A10" s="21"/>
      <c r="B10" s="60" t="s">
        <v>22</v>
      </c>
      <c r="C10" s="60"/>
      <c r="D10" s="61">
        <v>302513086</v>
      </c>
      <c r="E10" s="62"/>
      <c r="F10" s="62"/>
      <c r="G10" s="62"/>
      <c r="H10" s="62"/>
      <c r="I10" s="63"/>
    </row>
    <row r="11" spans="1:11" s="18" customFormat="1" ht="15" customHeight="1">
      <c r="A11" s="21"/>
      <c r="B11" s="60" t="s">
        <v>23</v>
      </c>
      <c r="C11" s="60"/>
      <c r="D11" s="61" t="s">
        <v>66</v>
      </c>
      <c r="E11" s="62"/>
      <c r="F11" s="62"/>
      <c r="G11" s="62"/>
      <c r="H11" s="62"/>
      <c r="I11" s="63"/>
    </row>
    <row r="12" spans="1:11" s="18" customFormat="1" ht="15" customHeight="1">
      <c r="A12" s="21"/>
      <c r="B12" s="64" t="s">
        <v>24</v>
      </c>
      <c r="C12" s="65"/>
      <c r="D12" s="61" t="s">
        <v>67</v>
      </c>
      <c r="E12" s="62"/>
      <c r="F12" s="62"/>
      <c r="G12" s="62"/>
      <c r="H12" s="62"/>
      <c r="I12" s="63"/>
    </row>
    <row r="13" spans="1:11" s="18" customFormat="1" ht="15" customHeight="1">
      <c r="A13" s="21"/>
      <c r="B13" s="64" t="s">
        <v>25</v>
      </c>
      <c r="C13" s="65"/>
      <c r="D13" s="61" t="s">
        <v>68</v>
      </c>
      <c r="E13" s="62"/>
      <c r="F13" s="62"/>
      <c r="G13" s="62"/>
      <c r="H13" s="62"/>
      <c r="I13" s="63"/>
    </row>
    <row r="14" spans="1:11" s="18" customFormat="1" ht="15" customHeight="1">
      <c r="A14" s="21"/>
      <c r="B14" s="64" t="s">
        <v>26</v>
      </c>
      <c r="C14" s="65"/>
      <c r="D14" s="61" t="s">
        <v>69</v>
      </c>
      <c r="E14" s="62"/>
      <c r="F14" s="62"/>
      <c r="G14" s="62"/>
      <c r="H14" s="62"/>
      <c r="I14" s="63"/>
    </row>
    <row r="15" spans="1:11" s="18" customFormat="1" ht="15" customHeight="1">
      <c r="A15" s="21"/>
      <c r="B15" s="64" t="s">
        <v>27</v>
      </c>
      <c r="C15" s="65"/>
      <c r="D15" s="61" t="s">
        <v>70</v>
      </c>
      <c r="E15" s="62"/>
      <c r="F15" s="62"/>
      <c r="G15" s="62"/>
      <c r="H15" s="62"/>
      <c r="I15" s="63"/>
    </row>
    <row r="16" spans="1:11" s="18" customFormat="1" ht="15" customHeight="1">
      <c r="A16" s="21"/>
      <c r="B16" s="60" t="s">
        <v>28</v>
      </c>
      <c r="C16" s="60"/>
      <c r="D16" s="61" t="s">
        <v>71</v>
      </c>
      <c r="E16" s="62"/>
      <c r="F16" s="62"/>
      <c r="G16" s="62"/>
      <c r="H16" s="62"/>
      <c r="I16" s="63"/>
    </row>
    <row r="17" spans="1:11" s="18" customFormat="1" ht="14.65" customHeight="1">
      <c r="A17" s="21"/>
      <c r="B17" s="60" t="s">
        <v>29</v>
      </c>
      <c r="C17" s="60"/>
      <c r="D17" s="61" t="s">
        <v>84</v>
      </c>
      <c r="E17" s="62"/>
      <c r="F17" s="62"/>
      <c r="G17" s="62"/>
      <c r="H17" s="62"/>
      <c r="I17" s="63"/>
    </row>
    <row r="18" spans="1:11" s="18" customFormat="1" ht="15" customHeight="1">
      <c r="A18" s="21"/>
      <c r="B18" s="60" t="s">
        <v>30</v>
      </c>
      <c r="C18" s="60"/>
      <c r="D18" s="61" t="s">
        <v>84</v>
      </c>
      <c r="E18" s="62"/>
      <c r="F18" s="62"/>
      <c r="G18" s="62"/>
      <c r="H18" s="62"/>
      <c r="I18" s="63"/>
    </row>
    <row r="19" spans="1:11" s="18" customFormat="1" ht="15.75" customHeight="1">
      <c r="A19" s="21"/>
      <c r="B19" s="60" t="s">
        <v>31</v>
      </c>
      <c r="C19" s="60"/>
      <c r="D19" s="61" t="s">
        <v>72</v>
      </c>
      <c r="E19" s="62"/>
      <c r="F19" s="62"/>
      <c r="G19" s="62"/>
      <c r="H19" s="62"/>
      <c r="I19" s="63"/>
    </row>
    <row r="20" spans="1:11" s="18" customFormat="1" ht="15.75" customHeight="1">
      <c r="A20" s="21"/>
      <c r="B20" s="60" t="s">
        <v>32</v>
      </c>
      <c r="C20" s="60"/>
      <c r="D20" s="61" t="s">
        <v>72</v>
      </c>
      <c r="E20" s="62"/>
      <c r="F20" s="62"/>
      <c r="G20" s="62"/>
      <c r="H20" s="62"/>
      <c r="I20" s="63"/>
    </row>
    <row r="21" spans="1:11" s="18" customFormat="1" ht="29.25" customHeight="1">
      <c r="A21" s="21"/>
      <c r="B21" s="64" t="s">
        <v>33</v>
      </c>
      <c r="C21" s="65"/>
      <c r="D21" s="66" t="s">
        <v>84</v>
      </c>
      <c r="E21" s="67"/>
      <c r="F21" s="67"/>
      <c r="G21" s="67"/>
      <c r="H21" s="67"/>
      <c r="I21" s="68"/>
    </row>
    <row r="22" spans="1:11" s="18" customFormat="1" ht="15.75" customHeight="1">
      <c r="A22" s="21"/>
      <c r="B22" s="64" t="s">
        <v>34</v>
      </c>
      <c r="C22" s="65"/>
      <c r="D22" s="61" t="s">
        <v>85</v>
      </c>
      <c r="E22" s="62"/>
      <c r="F22" s="62"/>
      <c r="G22" s="62"/>
      <c r="H22" s="62"/>
      <c r="I22" s="63"/>
    </row>
    <row r="23" spans="1:11" s="18" customFormat="1">
      <c r="A23" s="19"/>
      <c r="B23" s="19"/>
      <c r="C23" s="19"/>
      <c r="D23" s="19"/>
      <c r="E23" s="19"/>
      <c r="F23" s="19"/>
      <c r="G23" s="19"/>
      <c r="H23" s="17"/>
      <c r="I23" s="17"/>
      <c r="J23" s="17"/>
      <c r="K23" s="17"/>
    </row>
    <row r="24" spans="1:11" s="18" customFormat="1">
      <c r="A24" s="20"/>
      <c r="B24" s="70" t="s">
        <v>35</v>
      </c>
      <c r="C24" s="70"/>
      <c r="D24" s="70"/>
      <c r="E24" s="70"/>
      <c r="F24" s="70"/>
      <c r="G24" s="22"/>
      <c r="H24" s="23"/>
      <c r="I24" s="23"/>
      <c r="J24" s="17"/>
      <c r="K24" s="17"/>
    </row>
    <row r="25" spans="1:11" s="18" customFormat="1">
      <c r="A25" s="20"/>
      <c r="B25" s="71" t="s">
        <v>36</v>
      </c>
      <c r="C25" s="71"/>
      <c r="D25" s="71"/>
      <c r="E25" s="71"/>
      <c r="F25" s="71"/>
      <c r="G25" s="24"/>
      <c r="H25" s="23"/>
      <c r="I25" s="23"/>
      <c r="J25" s="17"/>
      <c r="K25" s="17"/>
    </row>
    <row r="26" spans="1:11" s="18" customFormat="1">
      <c r="A26" s="20"/>
      <c r="B26" s="71" t="s">
        <v>37</v>
      </c>
      <c r="C26" s="71"/>
      <c r="D26" s="71"/>
      <c r="E26" s="71"/>
      <c r="F26" s="71"/>
      <c r="G26" s="24"/>
      <c r="H26" s="23"/>
      <c r="I26" s="23"/>
      <c r="J26" s="17"/>
      <c r="K26" s="17"/>
    </row>
    <row r="27" spans="1:11" s="18" customFormat="1" ht="25.5" customHeight="1">
      <c r="A27" s="25"/>
      <c r="B27" s="71" t="s">
        <v>38</v>
      </c>
      <c r="C27" s="71"/>
      <c r="D27" s="71"/>
      <c r="E27" s="71"/>
      <c r="F27" s="71"/>
      <c r="G27" s="71"/>
      <c r="H27" s="71"/>
      <c r="I27" s="71"/>
      <c r="J27" s="17"/>
      <c r="K27" s="17"/>
    </row>
    <row r="28" spans="1:11" s="18" customFormat="1">
      <c r="A28" s="17"/>
      <c r="B28" s="17"/>
      <c r="C28" s="17"/>
      <c r="D28" s="17"/>
      <c r="E28" s="17"/>
      <c r="F28" s="17"/>
      <c r="G28" s="17"/>
      <c r="H28" s="17"/>
      <c r="I28" s="17"/>
      <c r="J28" s="17"/>
      <c r="K28" s="17"/>
    </row>
    <row r="29" spans="1:11" s="18" customFormat="1" ht="15" customHeight="1">
      <c r="A29" s="72" t="s">
        <v>39</v>
      </c>
      <c r="B29" s="72"/>
      <c r="C29" s="72"/>
      <c r="D29" s="72"/>
      <c r="E29" s="72"/>
      <c r="F29" s="72"/>
      <c r="G29" s="72"/>
      <c r="H29" s="72"/>
      <c r="I29" s="72"/>
      <c r="J29" s="17"/>
      <c r="K29" s="17"/>
    </row>
    <row r="30" spans="1:11" s="18" customFormat="1" ht="183" customHeight="1">
      <c r="A30" s="73" t="s">
        <v>62</v>
      </c>
      <c r="B30" s="74"/>
      <c r="C30" s="74"/>
      <c r="D30" s="74"/>
      <c r="E30" s="74"/>
      <c r="F30" s="74"/>
      <c r="G30" s="74"/>
      <c r="H30" s="74"/>
      <c r="I30" s="74"/>
      <c r="J30" s="17"/>
      <c r="K30" s="17"/>
    </row>
    <row r="31" spans="1:11" s="18" customFormat="1" ht="13.5" customHeight="1">
      <c r="A31" s="75" t="s">
        <v>63</v>
      </c>
      <c r="B31" s="75"/>
      <c r="C31" s="75"/>
      <c r="D31" s="75"/>
      <c r="E31" s="75"/>
      <c r="F31" s="75"/>
      <c r="G31" s="75"/>
      <c r="H31" s="75"/>
      <c r="I31" s="75"/>
      <c r="J31" s="17"/>
      <c r="K31" s="17"/>
    </row>
    <row r="32" spans="1:11" s="18" customFormat="1" ht="13.5" customHeight="1">
      <c r="A32" s="41"/>
      <c r="B32" s="41"/>
      <c r="C32" s="41"/>
      <c r="D32" s="41"/>
      <c r="E32" s="41"/>
      <c r="F32" s="41"/>
      <c r="G32" s="41"/>
      <c r="H32" s="41"/>
      <c r="I32" s="41"/>
      <c r="J32" s="17"/>
      <c r="K32" s="17"/>
    </row>
    <row r="33" spans="1:11" s="18" customFormat="1" ht="15.75" customHeight="1">
      <c r="A33" s="69" t="s">
        <v>40</v>
      </c>
      <c r="B33" s="69"/>
      <c r="C33" s="69"/>
      <c r="D33" s="69"/>
      <c r="E33" s="69"/>
      <c r="F33" s="69"/>
      <c r="G33" s="69"/>
      <c r="H33" s="69"/>
      <c r="I33" s="69"/>
      <c r="J33" s="69"/>
      <c r="K33" s="17"/>
    </row>
    <row r="34" spans="1:11" s="45" customFormat="1" ht="71.25">
      <c r="A34" s="26" t="s">
        <v>0</v>
      </c>
      <c r="B34" s="26" t="s">
        <v>10</v>
      </c>
      <c r="C34" s="26" t="s">
        <v>1</v>
      </c>
      <c r="D34" s="26" t="s">
        <v>2</v>
      </c>
      <c r="E34" s="27" t="s">
        <v>11</v>
      </c>
      <c r="F34" s="43" t="s">
        <v>12</v>
      </c>
      <c r="G34" s="26" t="s">
        <v>13</v>
      </c>
      <c r="H34" s="43" t="s">
        <v>14</v>
      </c>
      <c r="I34" s="44" t="s">
        <v>15</v>
      </c>
      <c r="J34" s="44" t="s">
        <v>16</v>
      </c>
      <c r="K34" s="28" t="s">
        <v>3</v>
      </c>
    </row>
    <row r="35" spans="1:11" ht="75" customHeight="1">
      <c r="A35" s="14">
        <v>31</v>
      </c>
      <c r="B35" s="2" t="s">
        <v>75</v>
      </c>
      <c r="C35" s="6" t="s">
        <v>5</v>
      </c>
      <c r="D35" s="79"/>
      <c r="E35" s="79"/>
      <c r="F35" s="79"/>
      <c r="G35" s="80"/>
      <c r="H35" s="80"/>
      <c r="I35" s="80"/>
      <c r="J35" s="80"/>
      <c r="K35" s="42" t="s">
        <v>64</v>
      </c>
    </row>
    <row r="36" spans="1:11" ht="15" customHeight="1">
      <c r="A36" s="4" t="s">
        <v>6</v>
      </c>
      <c r="B36" s="2"/>
      <c r="C36" s="2" t="s">
        <v>7</v>
      </c>
      <c r="D36" s="3" t="s">
        <v>4</v>
      </c>
      <c r="E36" s="5">
        <v>550</v>
      </c>
      <c r="F36" s="8">
        <v>0.85</v>
      </c>
      <c r="G36" s="9">
        <v>5</v>
      </c>
      <c r="H36" s="10">
        <f>J36-I36</f>
        <v>23.375</v>
      </c>
      <c r="I36" s="10">
        <f>E36*F36</f>
        <v>467.5</v>
      </c>
      <c r="J36" s="10">
        <f>I36*1.05</f>
        <v>490.875</v>
      </c>
      <c r="K36" s="9" t="s">
        <v>73</v>
      </c>
    </row>
    <row r="37" spans="1:11" ht="15" customHeight="1" thickBot="1">
      <c r="A37" s="4" t="s">
        <v>8</v>
      </c>
      <c r="B37" s="2"/>
      <c r="C37" s="2" t="s">
        <v>9</v>
      </c>
      <c r="D37" s="3" t="s">
        <v>4</v>
      </c>
      <c r="E37" s="5">
        <v>650</v>
      </c>
      <c r="F37" s="8">
        <v>1.9</v>
      </c>
      <c r="G37" s="11">
        <v>5</v>
      </c>
      <c r="H37" s="10">
        <f>J37-I37</f>
        <v>61.75</v>
      </c>
      <c r="I37" s="10">
        <f>E37*F37</f>
        <v>1235</v>
      </c>
      <c r="J37" s="10">
        <f>I37*1.05</f>
        <v>1296.75</v>
      </c>
      <c r="K37" s="9" t="s">
        <v>74</v>
      </c>
    </row>
    <row r="38" spans="1:11" ht="15" customHeight="1" thickBot="1">
      <c r="A38" s="4"/>
      <c r="B38" s="2"/>
      <c r="C38" s="48" t="s">
        <v>17</v>
      </c>
      <c r="D38" s="49"/>
      <c r="E38" s="49"/>
      <c r="F38" s="50"/>
      <c r="G38" s="40"/>
      <c r="H38" s="12">
        <f>SUM(H36:H37)</f>
        <v>85.125</v>
      </c>
      <c r="I38" s="12">
        <f>SUM(I36:I37)</f>
        <v>1702.5</v>
      </c>
      <c r="J38" s="13">
        <f>SUM(J36:J37)</f>
        <v>1787.625</v>
      </c>
      <c r="K38" s="15"/>
    </row>
    <row r="41" spans="1:11" s="18" customFormat="1">
      <c r="A41" s="81" t="s">
        <v>41</v>
      </c>
      <c r="B41" s="81"/>
      <c r="C41" s="81"/>
      <c r="D41" s="81"/>
      <c r="E41" s="81"/>
    </row>
    <row r="42" spans="1:11" s="18" customFormat="1">
      <c r="A42" s="29"/>
      <c r="B42" s="30"/>
      <c r="C42" s="82" t="s">
        <v>42</v>
      </c>
      <c r="D42" s="82"/>
      <c r="E42" s="83"/>
      <c r="F42" s="78">
        <f>SUM(I38)</f>
        <v>1702.5</v>
      </c>
      <c r="G42" s="84"/>
      <c r="H42" s="84"/>
      <c r="I42" s="84"/>
      <c r="J42" s="84"/>
    </row>
    <row r="43" spans="1:11" s="18" customFormat="1">
      <c r="A43" s="29"/>
      <c r="B43" s="30"/>
      <c r="C43" s="82" t="s">
        <v>43</v>
      </c>
      <c r="D43" s="82"/>
      <c r="E43" s="83"/>
      <c r="F43" s="78">
        <f>+F44-F42</f>
        <v>85.125</v>
      </c>
      <c r="G43" s="84"/>
      <c r="H43" s="84"/>
      <c r="I43" s="84"/>
      <c r="J43" s="84"/>
    </row>
    <row r="44" spans="1:11" s="18" customFormat="1">
      <c r="A44" s="29"/>
      <c r="B44" s="30"/>
      <c r="C44" s="76" t="s">
        <v>44</v>
      </c>
      <c r="D44" s="76"/>
      <c r="E44" s="77"/>
      <c r="F44" s="78">
        <f>+F42*1.05</f>
        <v>1787.625</v>
      </c>
      <c r="G44" s="78"/>
      <c r="H44" s="78"/>
      <c r="I44" s="78"/>
      <c r="J44" s="78"/>
    </row>
    <row r="45" spans="1:11" s="18" customFormat="1">
      <c r="A45" s="29"/>
      <c r="B45" s="29"/>
      <c r="C45" s="29"/>
      <c r="D45" s="29"/>
      <c r="E45" s="29"/>
      <c r="F45" s="29"/>
      <c r="G45" s="29"/>
      <c r="H45" s="31"/>
      <c r="I45" s="32"/>
    </row>
    <row r="46" spans="1:11" s="18" customFormat="1">
      <c r="A46" s="19"/>
      <c r="B46" s="19"/>
      <c r="C46" s="19"/>
      <c r="D46" s="19"/>
      <c r="E46" s="19"/>
      <c r="F46" s="19"/>
      <c r="G46" s="19"/>
      <c r="H46" s="19"/>
      <c r="I46" s="29"/>
    </row>
    <row r="47" spans="1:11" s="18" customFormat="1">
      <c r="A47" s="86" t="s">
        <v>45</v>
      </c>
      <c r="B47" s="86"/>
      <c r="C47" s="86"/>
      <c r="D47" s="86"/>
      <c r="E47" s="86"/>
      <c r="F47" s="86"/>
      <c r="G47" s="86"/>
      <c r="H47" s="86"/>
    </row>
    <row r="48" spans="1:11" s="18" customFormat="1" ht="14.25" customHeight="1">
      <c r="A48" s="71" t="s">
        <v>46</v>
      </c>
      <c r="B48" s="71"/>
      <c r="C48" s="71"/>
      <c r="D48" s="71"/>
      <c r="E48" s="71"/>
      <c r="F48" s="71"/>
      <c r="G48" s="71"/>
      <c r="H48" s="71"/>
      <c r="I48" s="71"/>
    </row>
    <row r="49" spans="1:8" s="18" customFormat="1">
      <c r="A49" s="33"/>
      <c r="B49" s="33"/>
      <c r="C49" s="33"/>
      <c r="D49" s="33"/>
      <c r="E49" s="33"/>
      <c r="F49" s="33"/>
      <c r="G49" s="33"/>
      <c r="H49" s="33"/>
    </row>
    <row r="50" spans="1:8" s="18" customFormat="1">
      <c r="A50" s="34"/>
      <c r="B50" s="34"/>
      <c r="C50" s="34"/>
      <c r="D50" s="34"/>
      <c r="E50" s="34"/>
      <c r="F50" s="34"/>
      <c r="G50" s="34"/>
      <c r="H50" s="34"/>
    </row>
    <row r="51" spans="1:8" s="18" customFormat="1">
      <c r="A51" s="87" t="s">
        <v>47</v>
      </c>
      <c r="B51" s="87"/>
      <c r="C51" s="87"/>
      <c r="D51" s="87"/>
      <c r="E51" s="87"/>
      <c r="F51" s="87"/>
      <c r="G51" s="35"/>
      <c r="H51" s="36"/>
    </row>
    <row r="52" spans="1:8" s="18" customFormat="1">
      <c r="A52" s="34"/>
      <c r="B52" s="34"/>
      <c r="C52" s="34"/>
      <c r="D52" s="34"/>
      <c r="E52" s="34"/>
      <c r="F52" s="34"/>
      <c r="G52" s="34"/>
      <c r="H52" s="34"/>
    </row>
    <row r="53" spans="1:8" s="18" customFormat="1" ht="40.5" customHeight="1">
      <c r="A53" s="37" t="s">
        <v>48</v>
      </c>
      <c r="B53" s="37" t="s">
        <v>49</v>
      </c>
      <c r="C53" s="37" t="s">
        <v>50</v>
      </c>
      <c r="D53" s="88" t="s">
        <v>51</v>
      </c>
      <c r="E53" s="88"/>
      <c r="F53" s="34"/>
      <c r="G53" s="34"/>
      <c r="H53" s="34"/>
    </row>
    <row r="54" spans="1:8" s="18" customFormat="1">
      <c r="A54" s="38" t="s">
        <v>52</v>
      </c>
      <c r="B54" s="46" t="s">
        <v>77</v>
      </c>
      <c r="C54" s="46" t="s">
        <v>78</v>
      </c>
      <c r="D54" s="51" t="s">
        <v>79</v>
      </c>
      <c r="E54" s="51"/>
      <c r="F54" s="34"/>
      <c r="G54" s="34"/>
      <c r="H54" s="34"/>
    </row>
    <row r="55" spans="1:8" s="18" customFormat="1">
      <c r="A55" s="38" t="s">
        <v>53</v>
      </c>
      <c r="B55" s="46" t="s">
        <v>80</v>
      </c>
      <c r="C55" s="47">
        <v>14</v>
      </c>
      <c r="D55" s="51" t="s">
        <v>79</v>
      </c>
      <c r="E55" s="51"/>
      <c r="F55" s="34"/>
      <c r="G55" s="34"/>
      <c r="H55" s="34"/>
    </row>
    <row r="56" spans="1:8" s="18" customFormat="1">
      <c r="A56" s="38" t="s">
        <v>54</v>
      </c>
      <c r="B56" s="46" t="s">
        <v>81</v>
      </c>
      <c r="C56" s="47">
        <v>1</v>
      </c>
      <c r="D56" s="51" t="s">
        <v>79</v>
      </c>
      <c r="E56" s="51"/>
      <c r="F56" s="34"/>
      <c r="G56" s="34"/>
      <c r="H56" s="34"/>
    </row>
    <row r="57" spans="1:8" s="18" customFormat="1">
      <c r="A57" s="38">
        <v>4</v>
      </c>
      <c r="B57" s="46" t="s">
        <v>82</v>
      </c>
      <c r="C57" s="47">
        <v>1</v>
      </c>
      <c r="D57" s="51" t="s">
        <v>79</v>
      </c>
      <c r="E57" s="51"/>
      <c r="F57" s="34"/>
      <c r="G57" s="34"/>
      <c r="H57" s="34"/>
    </row>
    <row r="58" spans="1:8" s="18" customFormat="1">
      <c r="A58" s="38">
        <v>5</v>
      </c>
      <c r="B58" s="46" t="s">
        <v>83</v>
      </c>
      <c r="C58" s="47">
        <v>1</v>
      </c>
      <c r="D58" s="52" t="s">
        <v>79</v>
      </c>
      <c r="E58" s="53"/>
      <c r="F58" s="34"/>
      <c r="G58" s="34"/>
      <c r="H58" s="34"/>
    </row>
    <row r="59" spans="1:8" s="18" customFormat="1">
      <c r="A59" s="19" t="s">
        <v>55</v>
      </c>
      <c r="B59" s="34"/>
      <c r="C59" s="34"/>
      <c r="D59" s="34"/>
      <c r="E59" s="34"/>
      <c r="F59" s="34"/>
      <c r="G59" s="34"/>
      <c r="H59" s="34"/>
    </row>
    <row r="60" spans="1:8" s="18" customFormat="1">
      <c r="A60" s="34"/>
      <c r="B60" s="34"/>
      <c r="C60" s="34"/>
      <c r="D60" s="34"/>
      <c r="E60" s="34"/>
      <c r="F60" s="34"/>
      <c r="G60" s="34"/>
      <c r="H60" s="34"/>
    </row>
    <row r="61" spans="1:8" s="18" customFormat="1">
      <c r="A61" s="89" t="s">
        <v>56</v>
      </c>
      <c r="B61" s="89"/>
      <c r="C61" s="89"/>
      <c r="D61" s="89"/>
      <c r="E61" s="89"/>
      <c r="F61" s="34"/>
      <c r="G61" s="34"/>
      <c r="H61" s="34"/>
    </row>
    <row r="62" spans="1:8" s="18" customFormat="1">
      <c r="A62" s="34"/>
      <c r="B62" s="34"/>
      <c r="C62" s="34"/>
      <c r="D62" s="34"/>
      <c r="E62" s="34"/>
      <c r="F62" s="34"/>
      <c r="G62" s="34"/>
      <c r="H62" s="34"/>
    </row>
    <row r="63" spans="1:8" s="18" customFormat="1" ht="25.5">
      <c r="A63" s="37" t="s">
        <v>48</v>
      </c>
      <c r="B63" s="37" t="s">
        <v>57</v>
      </c>
      <c r="C63" s="37" t="s">
        <v>58</v>
      </c>
      <c r="D63" s="88" t="s">
        <v>59</v>
      </c>
      <c r="E63" s="88"/>
      <c r="F63" s="34"/>
      <c r="G63" s="34"/>
      <c r="H63" s="34"/>
    </row>
    <row r="64" spans="1:8" s="18" customFormat="1">
      <c r="A64" s="38" t="s">
        <v>52</v>
      </c>
      <c r="B64" s="39" t="s">
        <v>76</v>
      </c>
      <c r="C64" s="39"/>
      <c r="D64" s="85"/>
      <c r="E64" s="85"/>
      <c r="F64" s="34"/>
      <c r="G64" s="34"/>
      <c r="H64" s="34"/>
    </row>
    <row r="65" spans="1:8" s="18" customFormat="1">
      <c r="A65" s="38" t="s">
        <v>53</v>
      </c>
      <c r="B65" s="39"/>
      <c r="C65" s="39"/>
      <c r="D65" s="85"/>
      <c r="E65" s="85"/>
      <c r="F65" s="34"/>
      <c r="G65" s="34"/>
      <c r="H65" s="34"/>
    </row>
    <row r="66" spans="1:8" s="18" customFormat="1">
      <c r="A66" s="38" t="s">
        <v>54</v>
      </c>
      <c r="B66" s="39"/>
      <c r="C66" s="39"/>
      <c r="D66" s="85"/>
      <c r="E66" s="85"/>
      <c r="F66" s="34"/>
      <c r="G66" s="34"/>
      <c r="H66" s="34"/>
    </row>
    <row r="67" spans="1:8" s="18" customFormat="1">
      <c r="A67" s="19" t="s">
        <v>60</v>
      </c>
      <c r="B67" s="34"/>
      <c r="C67" s="34"/>
      <c r="D67" s="34"/>
      <c r="E67" s="34"/>
      <c r="F67" s="34"/>
      <c r="G67" s="34"/>
      <c r="H67" s="34"/>
    </row>
  </sheetData>
  <mergeCells count="64">
    <mergeCell ref="D66:E66"/>
    <mergeCell ref="A47:H47"/>
    <mergeCell ref="A48:I48"/>
    <mergeCell ref="A51:F51"/>
    <mergeCell ref="D53:E53"/>
    <mergeCell ref="D54:E54"/>
    <mergeCell ref="D55:E55"/>
    <mergeCell ref="D56:E56"/>
    <mergeCell ref="A61:E61"/>
    <mergeCell ref="D63:E63"/>
    <mergeCell ref="D64:E64"/>
    <mergeCell ref="D65:E65"/>
    <mergeCell ref="C44:E44"/>
    <mergeCell ref="F44:J44"/>
    <mergeCell ref="D35:J35"/>
    <mergeCell ref="A41:E41"/>
    <mergeCell ref="C42:E42"/>
    <mergeCell ref="F42:J42"/>
    <mergeCell ref="C43:E43"/>
    <mergeCell ref="F43:J43"/>
    <mergeCell ref="B22:C22"/>
    <mergeCell ref="D22:I22"/>
    <mergeCell ref="A33:J33"/>
    <mergeCell ref="B24:F24"/>
    <mergeCell ref="B25:F25"/>
    <mergeCell ref="B26:F26"/>
    <mergeCell ref="B27:I27"/>
    <mergeCell ref="A29:I29"/>
    <mergeCell ref="A30:I30"/>
    <mergeCell ref="A31:I31"/>
    <mergeCell ref="B19:C19"/>
    <mergeCell ref="D19:I19"/>
    <mergeCell ref="B20:C20"/>
    <mergeCell ref="D20:I20"/>
    <mergeCell ref="B21:C21"/>
    <mergeCell ref="D21:I21"/>
    <mergeCell ref="B16:C16"/>
    <mergeCell ref="D16:I16"/>
    <mergeCell ref="B17:C17"/>
    <mergeCell ref="D17:I17"/>
    <mergeCell ref="B18:C18"/>
    <mergeCell ref="D18:I18"/>
    <mergeCell ref="B13:C13"/>
    <mergeCell ref="D13:I13"/>
    <mergeCell ref="B14:C14"/>
    <mergeCell ref="D14:I14"/>
    <mergeCell ref="B15:C15"/>
    <mergeCell ref="D15:I15"/>
    <mergeCell ref="C38:F38"/>
    <mergeCell ref="D57:E57"/>
    <mergeCell ref="D58:E58"/>
    <mergeCell ref="A2:C2"/>
    <mergeCell ref="D2:F2"/>
    <mergeCell ref="A4:I4"/>
    <mergeCell ref="A5:I5"/>
    <mergeCell ref="A7:I7"/>
    <mergeCell ref="B9:C9"/>
    <mergeCell ref="D9:I9"/>
    <mergeCell ref="B10:C10"/>
    <mergeCell ref="D10:I10"/>
    <mergeCell ref="B11:C11"/>
    <mergeCell ref="D11:I11"/>
    <mergeCell ref="B12:C12"/>
    <mergeCell ref="D12:I12"/>
  </mergeCells>
  <phoneticPr fontId="17" type="noConversion"/>
  <pageMargins left="0.7" right="0.7" top="0.75" bottom="0.75" header="0.3" footer="0.3"/>
  <pageSetup paperSize="9" orientation="portrait" r:id="rId1"/>
  <ignoredErrors>
    <ignoredError sqref="F42:J44" unlocked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2025-12-17T07:55:30Z</dcterms:created>
  <dcterms:modified xsi:type="dcterms:W3CDTF">2025-12-17T07:56:45Z</dcterms:modified>
</cp:coreProperties>
</file>