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profiles.samsonas.lan\profiles\konkursai\KONKURSAI-WX\desktop\cvpi is\Kauno darželiai mėsa\Įkelti\"/>
    </mc:Choice>
  </mc:AlternateContent>
  <xr:revisionPtr revIDLastSave="0" documentId="8_{1923F81A-36DA-42E9-8CA7-B9B6D06AB7F2}" xr6:coauthVersionLast="47" xr6:coauthVersionMax="47" xr10:uidLastSave="{00000000-0000-0000-0000-000000000000}"/>
  <bookViews>
    <workbookView xWindow="-120" yWindow="-120" windowWidth="29040" windowHeight="15750" xr2:uid="{00000000-000D-0000-FFFF-FFFF00000000}"/>
  </bookViews>
  <sheets>
    <sheet name="Lapas1" sheetId="1" r:id="rId1"/>
  </sheets>
  <definedNames>
    <definedName name="_xlnm.Print_Area" localSheetId="0">Lapas1!$A$1:$H$104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G43" i="1"/>
  <c r="G44" i="1"/>
  <c r="G41" i="1"/>
  <c r="G42" i="1"/>
  <c r="G40" i="1"/>
  <c r="G46" i="1" l="1"/>
  <c r="B30" i="1" s="1"/>
  <c r="G48" i="1" l="1"/>
  <c r="B28" i="1" s="1"/>
</calcChain>
</file>

<file path=xl/sharedStrings.xml><?xml version="1.0" encoding="utf-8"?>
<sst xmlns="http://schemas.openxmlformats.org/spreadsheetml/2006/main" count="98" uniqueCount="82">
  <si>
    <t>Telefono numeris</t>
  </si>
  <si>
    <t>El. pašto adresas</t>
  </si>
  <si>
    <t>Eil. Nr.</t>
  </si>
  <si>
    <t>Mato vnt.</t>
  </si>
  <si>
    <t>Pateikto dokumento pavadinimas</t>
  </si>
  <si>
    <t>(data)</t>
  </si>
  <si>
    <t>(vieta)</t>
  </si>
  <si>
    <t>PASTABOS:</t>
  </si>
  <si>
    <t xml:space="preserve">PASIŪLYMAS </t>
  </si>
  <si>
    <t>1.</t>
  </si>
  <si>
    <t>2.</t>
  </si>
  <si>
    <t>3.</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</si>
  <si>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</si>
  <si>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</si>
  <si>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</si>
  <si>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</si>
  <si>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</si>
  <si>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</si>
  <si>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</si>
  <si>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</si>
  <si>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r>
      <t xml:space="preserve">PVM tarifas, proc. </t>
    </r>
    <r>
      <rPr>
        <b/>
        <sz val="11"/>
        <color rgb="FFFF0000"/>
        <rFont val="Times New Roman"/>
        <family val="1"/>
        <charset val="186"/>
      </rPr>
      <t>(įrašyti, jei taikoma)</t>
    </r>
  </si>
  <si>
    <t>Bendra planuojama kaina, EUR su PVM</t>
  </si>
  <si>
    <t>Bendra planuojama kaina, Eur be PVM</t>
  </si>
  <si>
    <r>
      <t xml:space="preserve">Tiekėjo pavadinimas, įmonės kodas  </t>
    </r>
    <r>
      <rPr>
        <i/>
        <sz val="12"/>
        <color theme="1"/>
        <rFont val="Times New Roman"/>
        <family val="1"/>
        <charset val="186"/>
      </rPr>
      <t>/jei dalyvauja ūkio subjektų grupė, nurodomi visų dalyvių duomenys/</t>
    </r>
  </si>
  <si>
    <r>
      <t xml:space="preserve">Tiekėjo adresas, pašto kodas </t>
    </r>
    <r>
      <rPr>
        <i/>
        <sz val="12"/>
        <color theme="1"/>
        <rFont val="Times New Roman"/>
        <family val="1"/>
        <charset val="186"/>
      </rPr>
      <t>/jei dalyvauja ūkio subjektų grupė, nurodomi visų dalyvių duomenys/</t>
    </r>
  </si>
  <si>
    <t>Pastabos:</t>
  </si>
  <si>
    <t>Kauno miesto savivaldybės administracijai</t>
  </si>
  <si>
    <t>(Adresatas (perkančioji organizacija))</t>
  </si>
  <si>
    <r>
      <t xml:space="preserve">Tais atvejais, kai pagal galiojančius teisės aktus tiekėjui nereikia mokėti PVM, </t>
    </r>
    <r>
      <rPr>
        <b/>
        <i/>
        <sz val="12"/>
        <color rgb="FFFF0000"/>
        <rFont val="Times New Roman"/>
        <family val="1"/>
        <charset val="186"/>
      </rPr>
      <t>nurodyti juridinį pagrindą</t>
    </r>
    <r>
      <rPr>
        <i/>
        <sz val="12"/>
        <color rgb="FFFF0000"/>
        <rFont val="Times New Roman"/>
        <family val="1"/>
        <charset val="186"/>
      </rPr>
      <t>: ...................................................................................</t>
    </r>
  </si>
  <si>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</si>
  <si>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</si>
  <si>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</si>
  <si>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r>
      <t xml:space="preserve">Vieneto įkainis, Eur be PVM </t>
    </r>
    <r>
      <rPr>
        <b/>
        <sz val="11"/>
        <color rgb="FFFF0000"/>
        <rFont val="Times New Roman"/>
        <family val="1"/>
        <charset val="186"/>
      </rPr>
      <t>(pildo tiekėjas)</t>
    </r>
  </si>
  <si>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</si>
  <si>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</si>
  <si>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</si>
  <si>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</si>
  <si>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</si>
  <si>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r>
      <rPr>
        <b/>
        <sz val="12"/>
        <color theme="1"/>
        <rFont val="Times New Roman"/>
        <family val="1"/>
        <charset val="186"/>
      </rPr>
      <t>Įrašyti abi reikalaujamas reikšmes</t>
    </r>
    <r>
      <rPr>
        <sz val="12"/>
        <color theme="1"/>
        <rFont val="Times New Roman"/>
        <family val="1"/>
        <charset val="186"/>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</si>
  <si>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Times New Roman"/>
        <family val="1"/>
        <charset val="186"/>
      </rPr>
      <t>1</t>
    </r>
    <r>
      <rPr>
        <sz val="10"/>
        <color theme="1"/>
        <rFont val="Times New Roman"/>
        <family val="1"/>
        <charset val="186"/>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</si>
  <si>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t xml:space="preserve">Subtiekėjo pavadinimas, adresas </t>
  </si>
  <si>
    <r>
      <rPr>
        <b/>
        <sz val="12"/>
        <color theme="1"/>
        <rFont val="Times New Roman"/>
        <family val="1"/>
        <charset val="186"/>
      </rPr>
      <t>Įrašyti abi reikalaujamas reikšmes</t>
    </r>
    <r>
      <rPr>
        <sz val="12"/>
        <color theme="1"/>
        <rFont val="Times New Roman"/>
        <family val="1"/>
        <charset val="186"/>
      </rPr>
      <t>:
1. Subtiekėjui numatomos perduoti tiekti prekės (įvardinti konkrečias prekes); 
2. Subtiekėjui perduodama sutarties dalis % ar Eur sutarties kainoje</t>
    </r>
  </si>
  <si>
    <t>5. Patvirtiname, kad visi pridedami dokumentai yra mūsų pasiūlymo dalis.</t>
  </si>
  <si>
    <t>6. Pasiūlymas galioja iki skelbime apie pirkimą nurodyto termino.</t>
  </si>
  <si>
    <r>
      <t>7. Vykdant sutartį pasitelksiu šiuos ūkio subjektus, kurių pajėgumais (kvalifikacija) remiuosi</t>
    </r>
    <r>
      <rPr>
        <vertAlign val="superscript"/>
        <sz val="12"/>
        <color theme="1"/>
        <rFont val="Times New Roman"/>
        <family val="1"/>
        <charset val="186"/>
      </rPr>
      <t>1</t>
    </r>
    <r>
      <rPr>
        <b/>
        <sz val="12"/>
        <color theme="1"/>
        <rFont val="Times New Roman"/>
        <family val="1"/>
        <charset val="186"/>
      </rPr>
      <t>:</t>
    </r>
  </si>
  <si>
    <r>
      <t xml:space="preserve">9. Šiame pasiūlyme yra pateikta ir konfidenciali informacija </t>
    </r>
    <r>
      <rPr>
        <sz val="12"/>
        <color theme="1"/>
        <rFont val="Times New Roman"/>
        <family val="1"/>
        <charset val="186"/>
      </rPr>
      <t>(dokumentai su konfidencialia informacija įsegti atskirai)</t>
    </r>
    <r>
      <rPr>
        <vertAlign val="superscript"/>
        <sz val="12"/>
        <color theme="1"/>
        <rFont val="Times New Roman"/>
        <family val="1"/>
        <charset val="186"/>
      </rPr>
      <t>3</t>
    </r>
    <r>
      <rPr>
        <sz val="12"/>
        <color theme="1"/>
        <rFont val="Times New Roman"/>
        <family val="1"/>
        <charset val="186"/>
      </rPr>
      <t>:</t>
    </r>
  </si>
  <si>
    <r>
      <rPr>
        <vertAlign val="superscript"/>
        <sz val="10"/>
        <color theme="1"/>
        <rFont val="Times New Roman"/>
        <family val="1"/>
        <charset val="186"/>
      </rPr>
      <t>3</t>
    </r>
    <r>
      <rPr>
        <sz val="10"/>
        <color theme="1"/>
        <rFont val="Times New Roman"/>
        <family val="1"/>
        <charset val="186"/>
      </rPr>
      <t xml:space="preserve"> Pildyti tuomet, jei bus pateikta konfidenciali informacija. Tiekėjas negali nurodyti, kad konfidenciali yra pasiūlymo kaina arba, kad visas pasiūlymas yra konfidencialus. </t>
    </r>
  </si>
  <si>
    <r>
      <t>10.</t>
    </r>
    <r>
      <rPr>
        <sz val="12"/>
        <color theme="1"/>
        <rFont val="Times New Roman"/>
        <family val="1"/>
        <charset val="186"/>
      </rPr>
      <t xml:space="preserve"> </t>
    </r>
    <r>
      <rPr>
        <b/>
        <sz val="12"/>
        <color theme="1"/>
        <rFont val="Times New Roman"/>
        <family val="1"/>
        <charset val="186"/>
      </rPr>
      <t>Kartu su pasiūlymu pateikiami šie dokumentai:</t>
    </r>
  </si>
  <si>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</si>
  <si>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</si>
  <si>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</si>
  <si>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4.</t>
  </si>
  <si>
    <r>
      <t>8. Vykdant sutartį pasitelksiu šiuos subtiekėjus</t>
    </r>
    <r>
      <rPr>
        <vertAlign val="superscript"/>
        <sz val="12"/>
        <color theme="1"/>
        <rFont val="Times New Roman"/>
        <family val="1"/>
        <charset val="186"/>
      </rPr>
      <t>2</t>
    </r>
    <r>
      <rPr>
        <b/>
        <sz val="12"/>
        <color theme="1"/>
        <rFont val="Times New Roman"/>
        <family val="1"/>
      </rPr>
      <t>:</t>
    </r>
  </si>
  <si>
    <r>
      <rPr>
        <vertAlign val="superscript"/>
        <sz val="10"/>
        <color theme="1"/>
        <rFont val="Times New Roman"/>
        <family val="1"/>
        <charset val="186"/>
      </rPr>
      <t>2</t>
    </r>
    <r>
      <rPr>
        <sz val="10"/>
        <color theme="1"/>
        <rFont val="Times New Roman"/>
        <family val="1"/>
        <charset val="186"/>
      </rPr>
      <t xml:space="preserve"> Pildyti tuomet, jei sutarties vykdymui bus pasitelkti subtiekėjai.</t>
    </r>
  </si>
  <si>
    <t xml:space="preserve">DĖL MAISTO PRODUKTŲ (KIAULIENOS) PIRKIMO </t>
  </si>
  <si>
    <r>
      <rPr>
        <b/>
        <sz val="12"/>
        <rFont val="Times New Roman"/>
        <family val="1"/>
        <charset val="186"/>
      </rPr>
      <t>1.</t>
    </r>
    <r>
      <rPr>
        <sz val="12"/>
        <rFont val="Times New Roman"/>
        <family val="1"/>
        <charset val="186"/>
      </rPr>
      <t xml:space="preserve"> Išnagrinėję konkurso sąlygas, jų priedus ir juose nustatytus reikalavimus prekėms tiekti, mes siūlome </t>
    </r>
    <r>
      <rPr>
        <b/>
        <sz val="12"/>
        <rFont val="Times New Roman"/>
        <family val="1"/>
        <charset val="186"/>
      </rPr>
      <t>maisto produktus (kiaulieną)</t>
    </r>
    <r>
      <rPr>
        <sz val="12"/>
        <rFont val="Times New Roman"/>
        <family val="1"/>
        <charset val="186"/>
      </rPr>
      <t>, atitinkančius techninėje specifikacijoje nurodytus reikalavimus, Kauno miesto savivaldybės švietimo ir ugdymo ar socialinių paslaugų įstaigoms tiekti</t>
    </r>
    <r>
      <rPr>
        <b/>
        <sz val="12"/>
        <rFont val="Times New Roman"/>
        <family val="1"/>
        <charset val="186"/>
      </rPr>
      <t xml:space="preserve"> už bendrą planuojamą kainą</t>
    </r>
    <r>
      <rPr>
        <sz val="12"/>
        <rFont val="Times New Roman"/>
        <family val="1"/>
        <charset val="186"/>
      </rPr>
      <t>:</t>
    </r>
  </si>
  <si>
    <r>
      <t xml:space="preserve">1) Bendra planuojama kaina neturi viršyti </t>
    </r>
    <r>
      <rPr>
        <b/>
        <i/>
        <sz val="12"/>
        <color rgb="FFFF0000"/>
        <rFont val="Times New Roman"/>
        <family val="1"/>
        <charset val="186"/>
      </rPr>
      <t>425 200,00 Eur su PVM</t>
    </r>
    <r>
      <rPr>
        <i/>
        <sz val="12"/>
        <color rgb="FFFF0000"/>
        <rFont val="Times New Roman"/>
        <family val="1"/>
        <charset val="186"/>
      </rPr>
      <t>. Jeigu tiekėjo pasiūlymo kaina bus didesnė nei nurodyta, pasiūlymas bus atmestas, kaip neatitinkantis pirkimo dokumentų reikalavimų.</t>
    </r>
  </si>
  <si>
    <t>5.</t>
  </si>
  <si>
    <t>6.</t>
  </si>
  <si>
    <t>Kiaulienos mentė</t>
  </si>
  <si>
    <t xml:space="preserve">Kiaulienos kumpis </t>
  </si>
  <si>
    <t xml:space="preserve">Kiaulienos sprandinė </t>
  </si>
  <si>
    <t xml:space="preserve">Kiaulienos nugarinė </t>
  </si>
  <si>
    <t xml:space="preserve">Kiaulienos šoninė </t>
  </si>
  <si>
    <t xml:space="preserve">Kiaulienos išpjova </t>
  </si>
  <si>
    <t>Prekės pavadinimas</t>
  </si>
  <si>
    <t>UAB Samsonas, įmonės kodas 133140587, PVM kodas LT33140511, Europos pr. 38, Kaunas</t>
  </si>
  <si>
    <t>2023.07.19</t>
  </si>
  <si>
    <t>Kaunas</t>
  </si>
  <si>
    <t>UAB "Samsonas" Įmonės kodas: 133140587</t>
  </si>
  <si>
    <t>Europos pr. 38, Kaunas, LT-46369</t>
  </si>
  <si>
    <t>Viešųjų pirkimų vadybininkė Simona Bukauskaitė</t>
  </si>
  <si>
    <t>+370 696 29464</t>
  </si>
  <si>
    <t>konkursai@samsonas.lt</t>
  </si>
  <si>
    <t>EBVPD</t>
  </si>
  <si>
    <t>4 priedas Techninė specifikacija</t>
  </si>
  <si>
    <t>6 priedas Deklaracija</t>
  </si>
  <si>
    <t>7 priedas Deklaracija</t>
  </si>
  <si>
    <t>Pasiūlymo galiojimo užtikrinimas (draudimo dokumentai)</t>
  </si>
  <si>
    <t>S. Bukauskaitės įgaliojimas</t>
  </si>
  <si>
    <t>7.</t>
  </si>
  <si>
    <t>Mokėjimo nurodymo kopija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</si>
</sst>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0"/>
      <color theme="1"/>
      <name val="Times New Roman"/>
      <family val="1"/>
      <charset val="186"/>
    </font>
    <font>
      <b/>
      <sz val="14"/>
      <color theme="1"/>
      <name val="Times New Roman"/>
      <family val="1"/>
      <charset val="186"/>
    </font>
    <font>
      <i/>
      <sz val="12"/>
      <color rgb="FFFF0000"/>
      <name val="Times New Roman"/>
      <family val="1"/>
      <charset val="186"/>
    </font>
    <font>
      <b/>
      <sz val="12"/>
      <name val="Times New Roman"/>
      <family val="1"/>
      <charset val="186"/>
    </font>
    <font>
      <b/>
      <sz val="11"/>
      <color theme="1"/>
      <name val="Times New Roman"/>
      <family val="1"/>
      <charset val="186"/>
    </font>
    <font>
      <b/>
      <sz val="12"/>
      <color theme="1"/>
      <name val="Times New Roman"/>
      <family val="1"/>
    </font>
    <font>
      <sz val="11"/>
      <color theme="1"/>
      <name val="Times New Roman"/>
      <family val="1"/>
      <charset val="186"/>
    </font>
    <font>
      <b/>
      <sz val="12"/>
      <color rgb="FFFF0000"/>
      <name val="Times New Roman"/>
      <family val="1"/>
      <charset val="186"/>
    </font>
    <font>
      <b/>
      <sz val="11"/>
      <color rgb="FFFF0000"/>
      <name val="Times New Roman"/>
      <family val="1"/>
      <charset val="186"/>
    </font>
    <font>
      <sz val="11"/>
      <name val="Times New Roman"/>
      <family val="1"/>
      <charset val="186"/>
    </font>
    <font>
      <sz val="11"/>
      <color rgb="FF000000"/>
      <name val="Times New Roman"/>
      <family val="1"/>
      <charset val="186"/>
    </font>
    <font>
      <b/>
      <sz val="14"/>
      <color theme="1"/>
      <name val="Times New Roman"/>
      <family val="1"/>
    </font>
    <font>
      <b/>
      <sz val="11"/>
      <name val="Times New Roman"/>
      <family val="1"/>
      <charset val="186"/>
    </font>
    <font>
      <vertAlign val="superscript"/>
      <sz val="12"/>
      <color theme="1"/>
      <name val="Times New Roman"/>
      <family val="1"/>
      <charset val="186"/>
    </font>
    <font>
      <vertAlign val="superscript"/>
      <sz val="10"/>
      <color theme="1"/>
      <name val="Times New Roman"/>
      <family val="1"/>
      <charset val="186"/>
    </font>
    <font>
      <u/>
      <sz val="12"/>
      <color theme="1"/>
      <name val="Times New Roman"/>
      <family val="1"/>
      <charset val="186"/>
    </font>
    <font>
      <sz val="12"/>
      <color theme="1"/>
      <name val="Calibri"/>
      <family val="2"/>
      <charset val="186"/>
      <scheme val="minor"/>
    </font>
    <font>
      <b/>
      <i/>
      <sz val="12"/>
      <color rgb="FFFF0000"/>
      <name val="Times New Roman"/>
      <family val="1"/>
      <charset val="186"/>
    </font>
    <font>
      <i/>
      <sz val="10"/>
      <color theme="1"/>
      <name val="Times New Roman"/>
      <family val="1"/>
      <charset val="186"/>
    </font>
    <font>
      <b/>
      <sz val="12"/>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9">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wrapText="1"/>
      <protection locked="0"/>
    </xf>
    <xf numFmtId="0" fontId="4"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1" fillId="0" borderId="0" xfId="0" applyFont="1" applyAlignment="1" applyProtection="1">
      <alignment vertical="center" wrapText="1"/>
      <protection locked="0"/>
    </xf>
    <xf numFmtId="0" fontId="2" fillId="0" borderId="0" xfId="0" applyFont="1" applyAlignment="1" applyProtection="1">
      <alignment horizontal="center"/>
      <protection locked="0"/>
    </xf>
    <xf numFmtId="3" fontId="1" fillId="0" borderId="0" xfId="0" applyNumberFormat="1" applyFont="1" applyAlignment="1">
      <alignment horizontal="center"/>
    </xf>
    <xf numFmtId="0" fontId="1" fillId="0" borderId="0" xfId="0" applyFont="1" applyAlignment="1" applyProtection="1">
      <alignment horizontal="left" vertical="center" wrapText="1"/>
      <protection locked="0"/>
    </xf>
    <xf numFmtId="2" fontId="1" fillId="0" borderId="2" xfId="0" applyNumberFormat="1" applyFont="1" applyBorder="1" applyAlignment="1" applyProtection="1">
      <alignment horizontal="center" vertical="center" wrapText="1"/>
      <protection hidden="1"/>
    </xf>
    <xf numFmtId="0" fontId="12" fillId="0" borderId="0" xfId="0" applyFont="1" applyProtection="1">
      <protection locked="0"/>
    </xf>
    <xf numFmtId="0" fontId="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1" fillId="0" borderId="0" xfId="0" applyFont="1" applyProtection="1">
      <protection locked="0"/>
    </xf>
    <xf numFmtId="0" fontId="22" fillId="0" borderId="0" xfId="0" applyFont="1" applyProtection="1">
      <protection locked="0"/>
    </xf>
    <xf numFmtId="0" fontId="5"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0" xfId="0" applyFont="1" applyProtection="1">
      <protection locked="0"/>
    </xf>
    <xf numFmtId="0" fontId="25" fillId="0" borderId="0" xfId="0" applyFont="1" applyProtection="1">
      <protection locked="0"/>
    </xf>
    <xf numFmtId="0" fontId="2" fillId="0" borderId="0" xfId="0" applyFont="1" applyAlignment="1" applyProtection="1">
      <alignment horizontal="left" vertical="center"/>
      <protection locked="0"/>
    </xf>
    <xf numFmtId="0" fontId="16" fillId="0" borderId="2" xfId="0" applyFont="1" applyBorder="1" applyAlignment="1">
      <alignment vertical="center" wrapText="1"/>
    </xf>
    <xf numFmtId="0" fontId="17" fillId="0" borderId="0" xfId="0" applyFont="1" applyAlignment="1" applyProtection="1">
      <alignment horizontal="center" vertical="center" wrapText="1"/>
      <protection locked="0"/>
    </xf>
    <xf numFmtId="0" fontId="12" fillId="0" borderId="2" xfId="0" applyFont="1" applyBorder="1" applyAlignment="1">
      <alignment horizontal="center" vertical="center" wrapText="1"/>
    </xf>
    <xf numFmtId="0" fontId="16" fillId="0" borderId="2" xfId="0" applyFont="1" applyBorder="1" applyAlignment="1">
      <alignment vertical="center"/>
    </xf>
    <xf numFmtId="2" fontId="0" fillId="0" borderId="0" xfId="0" applyNumberFormat="1" applyProtection="1">
      <protection locked="0"/>
    </xf>
    <xf numFmtId="2" fontId="12" fillId="0" borderId="0" xfId="0" applyNumberFormat="1" applyFont="1" applyProtection="1">
      <protection locked="0"/>
    </xf>
    <xf numFmtId="2" fontId="12" fillId="0" borderId="0" xfId="0" applyNumberFormat="1" applyFont="1" applyAlignment="1" applyProtection="1">
      <alignment horizontal="center" vertical="center" wrapText="1"/>
      <protection locked="0"/>
    </xf>
    <xf numFmtId="0" fontId="2" fillId="0" borderId="0" xfId="0" applyFont="1" applyAlignment="1" applyProtection="1">
      <alignment horizontal="right" vertical="center"/>
      <protection locked="0"/>
    </xf>
    <xf numFmtId="0" fontId="5" fillId="0" borderId="0" xfId="0" applyFont="1" applyAlignment="1">
      <alignment horizontal="left" vertical="top" wrapText="1"/>
    </xf>
    <xf numFmtId="0" fontId="6" fillId="0" borderId="4"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49" fontId="2" fillId="0" borderId="7"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6" fillId="0" borderId="0" xfId="0" applyFont="1" applyAlignment="1" applyProtection="1">
      <alignment horizontal="left"/>
      <protection locked="0"/>
    </xf>
    <xf numFmtId="0" fontId="2" fillId="0" borderId="0" xfId="0" applyFont="1" applyAlignment="1" applyProtection="1">
      <alignment horizontal="left"/>
      <protection locked="0"/>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2" fontId="12" fillId="0" borderId="2" xfId="0" applyNumberFormat="1" applyFont="1" applyBorder="1" applyAlignment="1" applyProtection="1">
      <alignment horizontal="center" vertical="center" wrapText="1"/>
      <protection locked="0"/>
    </xf>
    <xf numFmtId="2" fontId="15" fillId="0" borderId="7" xfId="0" applyNumberFormat="1" applyFont="1" applyBorder="1" applyAlignment="1" applyProtection="1">
      <alignment horizontal="center" vertical="center"/>
      <protection hidden="1"/>
    </xf>
    <xf numFmtId="2" fontId="15" fillId="0" borderId="1" xfId="0" applyNumberFormat="1" applyFont="1" applyBorder="1" applyAlignment="1" applyProtection="1">
      <alignment horizontal="center" vertical="center"/>
      <protection hidden="1"/>
    </xf>
    <xf numFmtId="0" fontId="10" fillId="0" borderId="9" xfId="0" applyFont="1" applyBorder="1" applyAlignment="1">
      <alignment horizontal="right" vertical="center" wrapText="1"/>
    </xf>
    <xf numFmtId="0" fontId="10" fillId="0" borderId="3" xfId="0" applyFont="1" applyBorder="1" applyAlignment="1">
      <alignment horizontal="right" vertical="center" wrapText="1"/>
    </xf>
    <xf numFmtId="0" fontId="10" fillId="0" borderId="10" xfId="0" applyFont="1" applyBorder="1" applyAlignment="1">
      <alignment horizontal="right" vertical="center" wrapText="1"/>
    </xf>
    <xf numFmtId="0" fontId="12" fillId="0" borderId="0" xfId="0" applyFont="1" applyAlignment="1" applyProtection="1">
      <alignment vertical="top" wrapText="1"/>
      <protection locked="0"/>
    </xf>
    <xf numFmtId="0" fontId="12" fillId="0" borderId="0" xfId="0" applyFont="1" applyAlignment="1" applyProtection="1">
      <alignment vertical="top"/>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13" fillId="0" borderId="0" xfId="0" applyFont="1" applyAlignment="1" applyProtection="1">
      <alignment horizontal="left" vertical="center" wrapText="1"/>
      <protection locked="0"/>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2" fontId="18" fillId="0" borderId="7" xfId="0" applyNumberFormat="1" applyFont="1" applyBorder="1" applyAlignment="1" applyProtection="1">
      <alignment horizontal="center" vertical="center"/>
      <protection hidden="1"/>
    </xf>
    <xf numFmtId="2" fontId="18" fillId="0" borderId="1" xfId="0" applyNumberFormat="1" applyFont="1" applyBorder="1" applyAlignment="1" applyProtection="1">
      <alignment horizontal="center" vertical="center"/>
      <protection hidden="1"/>
    </xf>
    <xf numFmtId="0" fontId="10" fillId="0" borderId="2" xfId="0" applyFont="1" applyBorder="1" applyAlignment="1">
      <alignment horizontal="right" vertical="center" wrapText="1"/>
    </xf>
    <xf numFmtId="1" fontId="14" fillId="0" borderId="2" xfId="0" applyNumberFormat="1" applyFont="1" applyBorder="1" applyAlignment="1" applyProtection="1">
      <alignment horizontal="center" vertical="center"/>
      <protection locked="0" hidden="1"/>
    </xf>
    <xf numFmtId="2" fontId="18" fillId="0" borderId="2" xfId="0" applyNumberFormat="1" applyFont="1" applyBorder="1" applyAlignment="1" applyProtection="1">
      <alignment horizontal="center" vertical="center"/>
      <protection hidden="1"/>
    </xf>
    <xf numFmtId="0" fontId="3"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561975</xdr:colOff>
      <xdr:row>3</xdr:row>
      <xdr:rowOff>104775</xdr:rowOff>
    </xdr:from>
    <xdr:to>
      <xdr:col>3</xdr:col>
      <xdr:colOff>516255</xdr:colOff>
      <xdr:row>6</xdr:row>
      <xdr:rowOff>1270</xdr:rowOff>
    </xdr:to>
    <xdr:pic>
      <xdr:nvPicPr>
        <xdr:cNvPr id="2" name="Picture 1" descr="Logo&#10;&#10;Description automatically generated">
          <a:extLst>
            <a:ext uri="{FF2B5EF4-FFF2-40B4-BE49-F238E27FC236}">
              <a16:creationId xmlns:a16="http://schemas.microsoft.com/office/drawing/2014/main" id="{F00C123B-C7CD-79DC-90D5-4DA97BB2C4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97" t="-339" r="-197" b="-339"/>
        <a:stretch>
          <a:fillRect/>
        </a:stretch>
      </xdr:blipFill>
      <xdr:spPr bwMode="auto">
        <a:xfrm>
          <a:off x="3695700" y="704850"/>
          <a:ext cx="1049655" cy="57277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zoomScaleNormal="100" zoomScaleSheetLayoutView="80" zoomScalePageLayoutView="75" workbookViewId="0">
      <selection activeCell="B93" sqref="B93:F93"/>
    </sheetView>
  </sheetViews>
  <sheetFormatPr defaultColWidth="9.28515625" defaultRowHeight="15" x14ac:dyDescent="0.25"/>
  <cols>
    <col min="1" max="1" width="5.28515625" style="8" customWidth="1"/>
    <col min="2" max="2" width="41.7109375" style="8" customWidth="1"/>
    <col min="3" max="3" width="16.42578125" style="8" customWidth="1"/>
    <col min="4" max="4" width="14.7109375" style="8" customWidth="1"/>
    <col min="5" max="5" width="11.42578125" style="8" customWidth="1"/>
    <col min="6" max="6" width="10.28515625" style="8" customWidth="1"/>
    <col min="7" max="7" width="11.28515625" style="8" customWidth="1"/>
    <col min="8" max="8" width="13.28515625" style="8" customWidth="1"/>
    <col min="9" max="9" width="13.42578125" style="8" customWidth="1"/>
    <col min="10" max="16384" width="9.28515625" style="8"/>
  </cols>
  <sheetData>
    <row r="1" spans="1:9" ht="15.75" x14ac:dyDescent="0.25">
      <c r="A1" s="40" t="s">
        <v>29</v>
      </c>
      <c r="B1" s="40"/>
      <c r="C1" s="40"/>
      <c r="D1" s="40"/>
      <c r="E1" s="40"/>
      <c r="F1" s="40"/>
      <c r="G1" s="40"/>
      <c r="H1" s="40"/>
      <c r="I1" s="1"/>
    </row>
    <row r="2" spans="1:9" ht="15.75" x14ac:dyDescent="0.25">
      <c r="A2" s="1"/>
      <c r="B2" s="1"/>
      <c r="C2" s="1"/>
      <c r="D2" s="1"/>
      <c r="E2" s="1"/>
      <c r="F2" s="1"/>
      <c r="G2" s="1"/>
      <c r="H2" s="1"/>
      <c r="I2" s="1"/>
    </row>
    <row r="3" spans="1:9" ht="15.75" x14ac:dyDescent="0.25">
      <c r="A3" s="1"/>
      <c r="B3" s="1"/>
      <c r="C3" s="1"/>
      <c r="D3" s="1"/>
      <c r="E3" s="1"/>
      <c r="F3" s="1"/>
      <c r="G3" s="1"/>
      <c r="H3" s="1"/>
      <c r="I3" s="1"/>
    </row>
    <row r="4" spans="1:9" ht="15.75" x14ac:dyDescent="0.25">
      <c r="A4" s="50"/>
      <c r="B4" s="50"/>
      <c r="C4" s="50"/>
      <c r="D4" s="50"/>
      <c r="E4" s="50"/>
      <c r="F4" s="50"/>
      <c r="G4" s="50"/>
      <c r="H4" s="50"/>
      <c r="I4" s="1"/>
    </row>
    <row r="5" spans="1:9" ht="21.75" customHeight="1" x14ac:dyDescent="0.25">
      <c r="A5" s="50"/>
      <c r="B5" s="50"/>
      <c r="C5" s="50"/>
      <c r="D5" s="50"/>
      <c r="E5" s="50"/>
      <c r="F5" s="50"/>
      <c r="G5" s="50"/>
      <c r="H5" s="50"/>
      <c r="I5" s="1"/>
    </row>
    <row r="6" spans="1:9" ht="15.75" x14ac:dyDescent="0.25">
      <c r="A6" s="1"/>
      <c r="B6" s="1"/>
      <c r="C6" s="1"/>
      <c r="D6" s="1"/>
      <c r="E6" s="1"/>
      <c r="F6" s="1"/>
      <c r="G6" s="1"/>
      <c r="H6" s="1"/>
      <c r="I6" s="1"/>
    </row>
    <row r="7" spans="1:9" s="1" customFormat="1" ht="45" customHeight="1" x14ac:dyDescent="0.25">
      <c r="A7" s="50" t="s">
        <v>66</v>
      </c>
      <c r="B7" s="50"/>
      <c r="C7" s="50"/>
      <c r="D7" s="50"/>
      <c r="E7" s="50"/>
      <c r="F7" s="50"/>
      <c r="G7" s="50"/>
      <c r="H7" s="50"/>
      <c r="I7" s="3"/>
    </row>
    <row r="8" spans="1:9" s="1" customFormat="1" ht="12" customHeight="1" x14ac:dyDescent="0.25">
      <c r="A8" s="11"/>
      <c r="B8" s="11"/>
      <c r="C8" s="11"/>
      <c r="D8" s="11"/>
      <c r="E8" s="11"/>
      <c r="F8" s="11"/>
      <c r="G8" s="11"/>
      <c r="H8" s="11"/>
      <c r="I8" s="3"/>
    </row>
    <row r="9" spans="1:9" ht="15.75" x14ac:dyDescent="0.25">
      <c r="A9" s="22" t="s">
        <v>26</v>
      </c>
      <c r="B9" s="1"/>
      <c r="C9" s="1"/>
      <c r="D9" s="1"/>
      <c r="E9" s="1"/>
    </row>
    <row r="10" spans="1:9" ht="13.5" customHeight="1" x14ac:dyDescent="0.25">
      <c r="A10" s="64" t="s">
        <v>27</v>
      </c>
      <c r="B10" s="65"/>
      <c r="C10" s="1"/>
      <c r="D10" s="1"/>
      <c r="E10" s="1"/>
    </row>
    <row r="11" spans="1:9" ht="12" customHeight="1" x14ac:dyDescent="0.25">
      <c r="A11" s="1"/>
      <c r="B11" s="1"/>
      <c r="C11" s="1"/>
      <c r="D11" s="1"/>
      <c r="E11" s="1"/>
      <c r="F11" s="1"/>
      <c r="G11" s="1"/>
      <c r="H11" s="1"/>
      <c r="I11" s="1"/>
    </row>
    <row r="12" spans="1:9" ht="20.25" customHeight="1" x14ac:dyDescent="0.25">
      <c r="A12" s="52" t="s">
        <v>8</v>
      </c>
      <c r="B12" s="52"/>
      <c r="C12" s="52"/>
      <c r="D12" s="52"/>
      <c r="E12" s="52"/>
      <c r="F12" s="52"/>
      <c r="G12" s="52"/>
      <c r="H12" s="52"/>
      <c r="I12" s="4"/>
    </row>
    <row r="13" spans="1:9" ht="22.5" customHeight="1" x14ac:dyDescent="0.25">
      <c r="A13" s="53" t="s">
        <v>54</v>
      </c>
      <c r="B13" s="53"/>
      <c r="C13" s="53"/>
      <c r="D13" s="53"/>
      <c r="E13" s="53"/>
      <c r="F13" s="53"/>
      <c r="G13" s="53"/>
      <c r="H13" s="53"/>
      <c r="I13" s="3"/>
    </row>
    <row r="14" spans="1:9" ht="11.25" customHeight="1" x14ac:dyDescent="0.25">
      <c r="A14" s="34"/>
      <c r="B14" s="34"/>
      <c r="C14" s="34"/>
      <c r="D14" s="34"/>
      <c r="E14" s="34"/>
      <c r="F14" s="34"/>
      <c r="G14" s="34"/>
      <c r="H14" s="34"/>
      <c r="I14" s="3"/>
    </row>
    <row r="15" spans="1:9" ht="18" customHeight="1" x14ac:dyDescent="0.25">
      <c r="A15" s="11"/>
      <c r="B15" s="11"/>
      <c r="C15" s="76" t="s">
        <v>67</v>
      </c>
      <c r="D15" s="76"/>
      <c r="G15" s="11"/>
      <c r="H15" s="3"/>
      <c r="I15" s="3"/>
    </row>
    <row r="16" spans="1:9" ht="20.25" customHeight="1" x14ac:dyDescent="0.25">
      <c r="A16" s="11"/>
      <c r="B16" s="11"/>
      <c r="C16" s="51" t="s">
        <v>5</v>
      </c>
      <c r="D16" s="51"/>
      <c r="G16" s="11"/>
      <c r="H16" s="3"/>
      <c r="I16" s="12"/>
    </row>
    <row r="17" spans="1:9" ht="16.5" customHeight="1" x14ac:dyDescent="0.25">
      <c r="A17" s="11"/>
      <c r="B17" s="11"/>
      <c r="C17" s="76" t="s">
        <v>68</v>
      </c>
      <c r="D17" s="76"/>
      <c r="G17" s="11"/>
      <c r="H17" s="3"/>
      <c r="I17" s="3"/>
    </row>
    <row r="18" spans="1:9" ht="18.75" customHeight="1" x14ac:dyDescent="0.25">
      <c r="A18" s="11"/>
      <c r="B18" s="11"/>
      <c r="C18" s="51" t="s">
        <v>6</v>
      </c>
      <c r="D18" s="51"/>
      <c r="G18" s="11"/>
      <c r="H18" s="3"/>
      <c r="I18" s="3"/>
    </row>
    <row r="19" spans="1:9" ht="15.75" x14ac:dyDescent="0.25">
      <c r="A19" s="1"/>
      <c r="B19" s="1"/>
      <c r="C19" s="1"/>
      <c r="D19" s="1"/>
      <c r="E19" s="1"/>
      <c r="F19" s="1"/>
      <c r="G19" s="1"/>
      <c r="H19" s="1"/>
      <c r="I19" s="1"/>
    </row>
    <row r="20" spans="1:9" ht="38.25" customHeight="1" x14ac:dyDescent="0.25">
      <c r="A20" s="61" t="s">
        <v>23</v>
      </c>
      <c r="B20" s="62"/>
      <c r="C20" s="62"/>
      <c r="D20" s="63"/>
      <c r="E20" s="55" t="s">
        <v>69</v>
      </c>
      <c r="F20" s="56"/>
      <c r="G20" s="56"/>
      <c r="H20" s="57"/>
      <c r="I20" s="2"/>
    </row>
    <row r="21" spans="1:9" ht="38.25" customHeight="1" x14ac:dyDescent="0.25">
      <c r="A21" s="61" t="s">
        <v>24</v>
      </c>
      <c r="B21" s="62"/>
      <c r="C21" s="62"/>
      <c r="D21" s="62"/>
      <c r="E21" s="55" t="s">
        <v>70</v>
      </c>
      <c r="F21" s="56"/>
      <c r="G21" s="56"/>
      <c r="H21" s="57"/>
      <c r="I21" s="3"/>
    </row>
    <row r="22" spans="1:9" ht="18.75" customHeight="1" x14ac:dyDescent="0.25">
      <c r="A22" s="58" t="s">
        <v>12</v>
      </c>
      <c r="B22" s="59"/>
      <c r="C22" s="59"/>
      <c r="D22" s="60"/>
      <c r="E22" s="55" t="s">
        <v>71</v>
      </c>
      <c r="F22" s="56"/>
      <c r="G22" s="56"/>
      <c r="H22" s="57"/>
      <c r="I22" s="1"/>
    </row>
    <row r="23" spans="1:9" ht="18.75" customHeight="1" x14ac:dyDescent="0.25">
      <c r="A23" s="58" t="s">
        <v>0</v>
      </c>
      <c r="B23" s="59"/>
      <c r="C23" s="59"/>
      <c r="D23" s="60"/>
      <c r="E23" s="55" t="s">
        <v>72</v>
      </c>
      <c r="F23" s="56"/>
      <c r="G23" s="56"/>
      <c r="H23" s="57"/>
      <c r="I23" s="1"/>
    </row>
    <row r="24" spans="1:9" ht="18.75" customHeight="1" x14ac:dyDescent="0.25">
      <c r="A24" s="58" t="s">
        <v>1</v>
      </c>
      <c r="B24" s="59"/>
      <c r="C24" s="59"/>
      <c r="D24" s="60"/>
      <c r="E24" s="55" t="s">
        <v>73</v>
      </c>
      <c r="F24" s="56"/>
      <c r="G24" s="56"/>
      <c r="H24" s="57"/>
      <c r="I24" s="1"/>
    </row>
    <row r="25" spans="1:9" ht="12" customHeight="1" x14ac:dyDescent="0.25">
      <c r="A25" s="1"/>
      <c r="B25" s="1"/>
      <c r="C25" s="1"/>
      <c r="D25" s="1"/>
      <c r="E25" s="1"/>
      <c r="F25" s="1"/>
      <c r="G25" s="1"/>
      <c r="H25" s="1"/>
      <c r="I25" s="1"/>
    </row>
    <row r="26" spans="1:9" ht="64.5" customHeight="1" x14ac:dyDescent="0.25">
      <c r="A26" s="44" t="s">
        <v>55</v>
      </c>
      <c r="B26" s="45"/>
      <c r="C26" s="45"/>
      <c r="D26" s="45"/>
      <c r="E26" s="45"/>
      <c r="F26" s="45"/>
      <c r="G26" s="45"/>
      <c r="H26" s="45"/>
      <c r="I26" s="3"/>
    </row>
    <row r="27" spans="1:9" ht="13.5" customHeight="1" x14ac:dyDescent="0.25">
      <c r="A27" s="24"/>
      <c r="B27" s="25"/>
      <c r="C27" s="25"/>
      <c r="D27" s="25"/>
      <c r="E27" s="25"/>
      <c r="F27" s="25"/>
      <c r="G27" s="25"/>
      <c r="H27" s="25"/>
      <c r="I27" s="3"/>
    </row>
    <row r="28" spans="1:9" ht="27" customHeight="1" x14ac:dyDescent="0.25">
      <c r="A28" s="11"/>
      <c r="B28" s="18">
        <f>G48</f>
        <v>424883.15100000001</v>
      </c>
      <c r="C28" s="54" t="s">
        <v>16</v>
      </c>
      <c r="D28" s="54"/>
      <c r="E28" s="54"/>
      <c r="F28" s="54"/>
      <c r="G28" s="10"/>
      <c r="H28" s="3"/>
      <c r="I28" s="3"/>
    </row>
    <row r="29" spans="1:9" ht="9" customHeight="1" x14ac:dyDescent="0.25">
      <c r="A29" s="50"/>
      <c r="B29" s="50"/>
      <c r="C29" s="32"/>
      <c r="D29" s="32"/>
      <c r="E29" s="10"/>
      <c r="F29" s="10"/>
      <c r="G29" s="10"/>
      <c r="H29" s="3"/>
      <c r="I29" s="3"/>
    </row>
    <row r="30" spans="1:9" ht="27" customHeight="1" x14ac:dyDescent="0.25">
      <c r="A30" s="11"/>
      <c r="B30" s="18">
        <f>G46</f>
        <v>351143.1</v>
      </c>
      <c r="C30" s="54" t="s">
        <v>17</v>
      </c>
      <c r="D30" s="54"/>
      <c r="E30" s="54"/>
      <c r="F30" s="54"/>
      <c r="G30" s="14"/>
      <c r="H30" s="14"/>
      <c r="I30" s="3"/>
    </row>
    <row r="31" spans="1:9" ht="46.5" customHeight="1" x14ac:dyDescent="0.25">
      <c r="A31" s="46" t="s">
        <v>28</v>
      </c>
      <c r="B31" s="91"/>
      <c r="C31" s="91"/>
      <c r="D31" s="91"/>
      <c r="E31" s="91"/>
      <c r="F31" s="91"/>
      <c r="G31" s="91"/>
      <c r="H31" s="91"/>
      <c r="I31" s="3"/>
    </row>
    <row r="32" spans="1:9" ht="16.5" customHeight="1" x14ac:dyDescent="0.25">
      <c r="A32" s="46" t="s">
        <v>25</v>
      </c>
      <c r="B32" s="46"/>
      <c r="C32" s="46"/>
      <c r="D32" s="46"/>
      <c r="E32" s="46"/>
      <c r="F32" s="46"/>
      <c r="G32" s="46"/>
      <c r="H32" s="46"/>
      <c r="I32" s="3"/>
    </row>
    <row r="33" spans="1:14" ht="33" customHeight="1" x14ac:dyDescent="0.25">
      <c r="A33" s="46" t="s">
        <v>56</v>
      </c>
      <c r="B33" s="46"/>
      <c r="C33" s="46"/>
      <c r="D33" s="46"/>
      <c r="E33" s="46"/>
      <c r="F33" s="46"/>
      <c r="G33" s="46"/>
      <c r="H33" s="46"/>
      <c r="I33" s="3"/>
    </row>
    <row r="34" spans="1:14" ht="36.75" customHeight="1" x14ac:dyDescent="0.25">
      <c r="A34" s="46" t="s">
        <v>30</v>
      </c>
      <c r="B34" s="46"/>
      <c r="C34" s="46"/>
      <c r="D34" s="46"/>
      <c r="E34" s="46"/>
      <c r="F34" s="46"/>
      <c r="G34" s="46"/>
      <c r="H34" s="46"/>
      <c r="I34" s="3"/>
    </row>
    <row r="35" spans="1:14" ht="14.25" customHeight="1" x14ac:dyDescent="0.25">
      <c r="A35" s="21"/>
      <c r="B35" s="21"/>
      <c r="C35" s="21"/>
      <c r="D35" s="21"/>
      <c r="E35" s="21"/>
      <c r="F35" s="21"/>
      <c r="G35" s="21"/>
      <c r="H35" s="21"/>
      <c r="I35" s="3"/>
    </row>
    <row r="36" spans="1:14" ht="15.75" customHeight="1" x14ac:dyDescent="0.25">
      <c r="A36" s="90" t="s">
        <v>18</v>
      </c>
      <c r="B36" s="90"/>
      <c r="C36" s="90"/>
      <c r="D36" s="90"/>
      <c r="E36" s="90"/>
      <c r="F36" s="90"/>
      <c r="G36" s="90"/>
      <c r="H36" s="90"/>
      <c r="I36" s="1"/>
    </row>
    <row r="37" spans="1:14" ht="64.900000000000006" customHeight="1" x14ac:dyDescent="0.25">
      <c r="A37" s="47" t="s">
        <v>2</v>
      </c>
      <c r="B37" s="47" t="s">
        <v>65</v>
      </c>
      <c r="C37" s="47" t="s">
        <v>3</v>
      </c>
      <c r="D37" s="47" t="s">
        <v>31</v>
      </c>
      <c r="E37" s="92" t="s">
        <v>32</v>
      </c>
      <c r="F37" s="93"/>
      <c r="G37" s="92" t="s">
        <v>22</v>
      </c>
      <c r="H37" s="93"/>
      <c r="I37" s="1"/>
    </row>
    <row r="38" spans="1:14" ht="17.25" customHeight="1" x14ac:dyDescent="0.25">
      <c r="A38" s="48"/>
      <c r="B38" s="48"/>
      <c r="C38" s="48"/>
      <c r="D38" s="48"/>
      <c r="E38" s="94"/>
      <c r="F38" s="95"/>
      <c r="G38" s="94"/>
      <c r="H38" s="95"/>
      <c r="I38" s="3"/>
    </row>
    <row r="39" spans="1:14" ht="16.5" customHeight="1" x14ac:dyDescent="0.25">
      <c r="A39" s="26">
        <v>1</v>
      </c>
      <c r="B39" s="26">
        <v>2</v>
      </c>
      <c r="C39" s="27">
        <v>3</v>
      </c>
      <c r="D39" s="27">
        <v>4</v>
      </c>
      <c r="E39" s="96">
        <v>5</v>
      </c>
      <c r="F39" s="97"/>
      <c r="G39" s="96">
        <v>6</v>
      </c>
      <c r="H39" s="97"/>
      <c r="I39" s="1"/>
    </row>
    <row r="40" spans="1:14" x14ac:dyDescent="0.25">
      <c r="A40" s="35" t="s">
        <v>9</v>
      </c>
      <c r="B40" s="33" t="s">
        <v>59</v>
      </c>
      <c r="C40" s="28" t="s">
        <v>34</v>
      </c>
      <c r="D40" s="28">
        <v>14650</v>
      </c>
      <c r="E40" s="77">
        <v>3.6</v>
      </c>
      <c r="F40" s="77"/>
      <c r="G40" s="78">
        <f>ROUND(D40*E40,2)</f>
        <v>52740</v>
      </c>
      <c r="H40" s="79"/>
      <c r="I40" s="19"/>
      <c r="K40" s="37"/>
      <c r="L40" s="37"/>
      <c r="M40" s="39"/>
      <c r="N40" s="39"/>
    </row>
    <row r="41" spans="1:14" x14ac:dyDescent="0.25">
      <c r="A41" s="35" t="s">
        <v>10</v>
      </c>
      <c r="B41" s="36" t="s">
        <v>60</v>
      </c>
      <c r="C41" s="28" t="s">
        <v>34</v>
      </c>
      <c r="D41" s="28">
        <v>51210</v>
      </c>
      <c r="E41" s="77">
        <v>4.0999999999999996</v>
      </c>
      <c r="F41" s="77"/>
      <c r="G41" s="78">
        <f t="shared" ref="G41:G42" si="0">ROUND(D41*E41,2)</f>
        <v>209961</v>
      </c>
      <c r="H41" s="79"/>
      <c r="I41" s="19"/>
      <c r="K41" s="37"/>
      <c r="L41" s="37"/>
      <c r="M41" s="39"/>
      <c r="N41" s="39"/>
    </row>
    <row r="42" spans="1:14" x14ac:dyDescent="0.25">
      <c r="A42" s="35" t="s">
        <v>11</v>
      </c>
      <c r="B42" s="36" t="s">
        <v>61</v>
      </c>
      <c r="C42" s="35" t="s">
        <v>34</v>
      </c>
      <c r="D42" s="28">
        <v>13370</v>
      </c>
      <c r="E42" s="77">
        <v>4.7300000000000004</v>
      </c>
      <c r="F42" s="77"/>
      <c r="G42" s="78">
        <f t="shared" si="0"/>
        <v>63240.1</v>
      </c>
      <c r="H42" s="79"/>
      <c r="I42" s="19"/>
      <c r="M42" s="39"/>
      <c r="N42" s="39"/>
    </row>
    <row r="43" spans="1:14" x14ac:dyDescent="0.25">
      <c r="A43" s="35" t="s">
        <v>51</v>
      </c>
      <c r="B43" s="36" t="s">
        <v>62</v>
      </c>
      <c r="C43" s="35" t="s">
        <v>34</v>
      </c>
      <c r="D43" s="28">
        <v>3960</v>
      </c>
      <c r="E43" s="77">
        <v>4.4000000000000004</v>
      </c>
      <c r="F43" s="77"/>
      <c r="G43" s="78">
        <f t="shared" ref="G43:G45" si="1">ROUND(D43*E43,2)</f>
        <v>17424</v>
      </c>
      <c r="H43" s="79"/>
      <c r="I43" s="38"/>
      <c r="M43" s="39"/>
      <c r="N43" s="39"/>
    </row>
    <row r="44" spans="1:14" x14ac:dyDescent="0.25">
      <c r="A44" s="35" t="s">
        <v>57</v>
      </c>
      <c r="B44" s="36" t="s">
        <v>63</v>
      </c>
      <c r="C44" s="35" t="s">
        <v>34</v>
      </c>
      <c r="D44" s="28">
        <v>1660</v>
      </c>
      <c r="E44" s="77">
        <v>2.9</v>
      </c>
      <c r="F44" s="77"/>
      <c r="G44" s="78">
        <f t="shared" si="1"/>
        <v>4814</v>
      </c>
      <c r="H44" s="79"/>
      <c r="I44" s="19"/>
      <c r="M44" s="39"/>
      <c r="N44" s="39"/>
    </row>
    <row r="45" spans="1:14" x14ac:dyDescent="0.25">
      <c r="A45" s="35" t="s">
        <v>58</v>
      </c>
      <c r="B45" s="36" t="s">
        <v>64</v>
      </c>
      <c r="C45" s="35" t="s">
        <v>34</v>
      </c>
      <c r="D45" s="28">
        <v>520</v>
      </c>
      <c r="E45" s="77">
        <v>5.7</v>
      </c>
      <c r="F45" s="77"/>
      <c r="G45" s="78">
        <f t="shared" si="1"/>
        <v>2964</v>
      </c>
      <c r="H45" s="79"/>
      <c r="I45" s="19"/>
      <c r="M45" s="39"/>
      <c r="N45" s="39"/>
    </row>
    <row r="46" spans="1:14" ht="27" customHeight="1" x14ac:dyDescent="0.25">
      <c r="A46" s="80" t="s">
        <v>19</v>
      </c>
      <c r="B46" s="81"/>
      <c r="C46" s="81"/>
      <c r="D46" s="81"/>
      <c r="E46" s="81"/>
      <c r="F46" s="82"/>
      <c r="G46" s="98">
        <f>SUM(G40:G45)</f>
        <v>351143.1</v>
      </c>
      <c r="H46" s="99"/>
      <c r="I46" s="1"/>
    </row>
    <row r="47" spans="1:14" ht="27" customHeight="1" x14ac:dyDescent="0.25">
      <c r="A47" s="100" t="s">
        <v>20</v>
      </c>
      <c r="B47" s="100"/>
      <c r="C47" s="100"/>
      <c r="D47" s="100"/>
      <c r="E47" s="100"/>
      <c r="F47" s="100"/>
      <c r="G47" s="101">
        <v>21</v>
      </c>
      <c r="H47" s="101"/>
      <c r="I47" s="1"/>
    </row>
    <row r="48" spans="1:14" ht="27" customHeight="1" x14ac:dyDescent="0.25">
      <c r="A48" s="80" t="s">
        <v>21</v>
      </c>
      <c r="B48" s="81"/>
      <c r="C48" s="81"/>
      <c r="D48" s="81"/>
      <c r="E48" s="81"/>
      <c r="F48" s="82"/>
      <c r="G48" s="102">
        <f>ROUND((G47/100)*G46+G46,21)</f>
        <v>424883.15100000001</v>
      </c>
      <c r="H48" s="102"/>
      <c r="I48" s="1"/>
    </row>
    <row r="49" spans="1:11" s="23" customFormat="1" ht="20.25" customHeight="1" x14ac:dyDescent="0.25">
      <c r="A49" s="103" t="s">
        <v>33</v>
      </c>
      <c r="B49" s="103"/>
      <c r="C49" s="103"/>
      <c r="D49" s="103"/>
      <c r="E49" s="103"/>
      <c r="F49" s="103"/>
      <c r="G49" s="103"/>
      <c r="H49" s="103"/>
      <c r="I49" s="1"/>
    </row>
    <row r="50" spans="1:11" ht="16.5" customHeight="1" x14ac:dyDescent="0.25">
      <c r="A50" s="15"/>
      <c r="B50" s="17"/>
      <c r="C50" s="17"/>
      <c r="D50" s="17"/>
      <c r="E50" s="17"/>
      <c r="F50" s="17"/>
      <c r="G50" s="16"/>
      <c r="H50" s="16"/>
      <c r="I50" s="1"/>
    </row>
    <row r="51" spans="1:11" ht="15.75" x14ac:dyDescent="0.25">
      <c r="A51" s="41" t="s">
        <v>35</v>
      </c>
      <c r="B51" s="41"/>
      <c r="C51" s="41"/>
      <c r="D51" s="41"/>
      <c r="E51" s="41"/>
      <c r="F51" s="41"/>
      <c r="G51" s="41"/>
      <c r="H51" s="41"/>
      <c r="I51" s="1"/>
    </row>
    <row r="52" spans="1:11" ht="64.5" customHeight="1" x14ac:dyDescent="0.25">
      <c r="A52" s="49" t="s">
        <v>36</v>
      </c>
      <c r="B52" s="49"/>
      <c r="C52" s="49"/>
      <c r="D52" s="49"/>
      <c r="E52" s="49"/>
      <c r="F52" s="49"/>
      <c r="G52" s="49"/>
      <c r="H52" s="49"/>
      <c r="I52" s="4"/>
      <c r="K52" s="9"/>
    </row>
    <row r="53" spans="1:11" ht="48" customHeight="1" x14ac:dyDescent="0.25">
      <c r="A53" s="43" t="s">
        <v>37</v>
      </c>
      <c r="B53" s="43"/>
      <c r="C53" s="43"/>
      <c r="D53" s="43"/>
      <c r="E53" s="43"/>
      <c r="F53" s="43"/>
      <c r="G53" s="43"/>
      <c r="H53" s="43"/>
      <c r="I53" s="1"/>
    </row>
    <row r="54" spans="1:11" ht="15.75" x14ac:dyDescent="0.25">
      <c r="A54" s="49" t="s">
        <v>42</v>
      </c>
      <c r="B54" s="49"/>
      <c r="C54" s="49"/>
      <c r="D54" s="49"/>
      <c r="E54" s="49"/>
      <c r="F54" s="49"/>
      <c r="G54" s="49"/>
      <c r="H54" s="49"/>
      <c r="I54" s="1"/>
    </row>
    <row r="55" spans="1:11" ht="15" customHeight="1" x14ac:dyDescent="0.25">
      <c r="A55" s="49" t="s">
        <v>43</v>
      </c>
      <c r="B55" s="49"/>
      <c r="C55" s="49"/>
      <c r="D55" s="49"/>
      <c r="E55" s="49"/>
      <c r="F55" s="49"/>
      <c r="G55" s="49"/>
      <c r="H55" s="49"/>
      <c r="I55" s="1"/>
    </row>
    <row r="56" spans="1:11" ht="17.25" customHeight="1" x14ac:dyDescent="0.25">
      <c r="A56" s="10"/>
      <c r="B56" s="10"/>
      <c r="C56" s="10"/>
      <c r="D56" s="10"/>
      <c r="E56" s="10"/>
      <c r="F56" s="10"/>
      <c r="G56" s="10"/>
      <c r="H56" s="10"/>
      <c r="I56" s="3"/>
    </row>
    <row r="57" spans="1:11" ht="22.5" customHeight="1" x14ac:dyDescent="0.25">
      <c r="A57" s="67" t="s">
        <v>44</v>
      </c>
      <c r="B57" s="67"/>
      <c r="C57" s="67"/>
      <c r="D57" s="67"/>
      <c r="E57" s="67"/>
      <c r="F57" s="67"/>
      <c r="G57" s="67"/>
      <c r="H57" s="67"/>
      <c r="I57" s="3"/>
    </row>
    <row r="58" spans="1:11" ht="90.75" customHeight="1" x14ac:dyDescent="0.25">
      <c r="A58" s="29" t="s">
        <v>2</v>
      </c>
      <c r="B58" s="89" t="s">
        <v>13</v>
      </c>
      <c r="C58" s="89"/>
      <c r="D58" s="105" t="s">
        <v>38</v>
      </c>
      <c r="E58" s="105"/>
      <c r="F58" s="105"/>
      <c r="G58" s="105"/>
      <c r="H58" s="105"/>
      <c r="I58" s="3"/>
    </row>
    <row r="59" spans="1:11" ht="17.25" customHeight="1" x14ac:dyDescent="0.25">
      <c r="A59" s="13"/>
      <c r="B59" s="104"/>
      <c r="C59" s="104"/>
      <c r="D59" s="104"/>
      <c r="E59" s="104"/>
      <c r="F59" s="104"/>
      <c r="G59" s="104"/>
      <c r="H59" s="104"/>
      <c r="I59" s="3"/>
    </row>
    <row r="60" spans="1:11" ht="17.25" customHeight="1" x14ac:dyDescent="0.25">
      <c r="A60" s="13"/>
      <c r="B60" s="72"/>
      <c r="C60" s="74"/>
      <c r="D60" s="72"/>
      <c r="E60" s="73"/>
      <c r="F60" s="73"/>
      <c r="G60" s="73"/>
      <c r="H60" s="74"/>
      <c r="I60" s="3"/>
    </row>
    <row r="61" spans="1:11" ht="17.25" customHeight="1" x14ac:dyDescent="0.25">
      <c r="A61" s="13"/>
      <c r="B61" s="61"/>
      <c r="C61" s="63"/>
      <c r="D61" s="61"/>
      <c r="E61" s="62"/>
      <c r="F61" s="62"/>
      <c r="G61" s="62"/>
      <c r="H61" s="63"/>
      <c r="I61" s="3"/>
    </row>
    <row r="62" spans="1:11" ht="16.5" customHeight="1" x14ac:dyDescent="0.25">
      <c r="A62" s="13"/>
      <c r="B62" s="104"/>
      <c r="C62" s="104"/>
      <c r="D62" s="104"/>
      <c r="E62" s="104"/>
      <c r="F62" s="104"/>
      <c r="G62" s="104"/>
      <c r="H62" s="104"/>
      <c r="I62" s="3"/>
    </row>
    <row r="63" spans="1:11" ht="16.5" customHeight="1" x14ac:dyDescent="0.25">
      <c r="A63" s="13"/>
      <c r="B63" s="104"/>
      <c r="C63" s="104"/>
      <c r="D63" s="104"/>
      <c r="E63" s="104"/>
      <c r="F63" s="104"/>
      <c r="G63" s="104"/>
      <c r="H63" s="104"/>
      <c r="I63" s="3"/>
    </row>
    <row r="64" spans="1:11" ht="40.5" customHeight="1" x14ac:dyDescent="0.25">
      <c r="A64" s="42" t="s">
        <v>39</v>
      </c>
      <c r="B64" s="42"/>
      <c r="C64" s="42"/>
      <c r="D64" s="42"/>
      <c r="E64" s="42"/>
      <c r="F64" s="42"/>
      <c r="G64" s="42"/>
      <c r="H64" s="42"/>
      <c r="I64" s="3"/>
    </row>
    <row r="65" spans="1:9" ht="17.25" customHeight="1" x14ac:dyDescent="0.25">
      <c r="A65" s="1"/>
      <c r="B65" s="10"/>
      <c r="C65" s="10"/>
      <c r="D65" s="10"/>
      <c r="E65" s="10"/>
      <c r="F65" s="10"/>
      <c r="G65" s="10"/>
      <c r="H65" s="3"/>
      <c r="I65" s="3"/>
    </row>
    <row r="66" spans="1:9" ht="22.5" customHeight="1" x14ac:dyDescent="0.25">
      <c r="A66" s="86" t="s">
        <v>52</v>
      </c>
      <c r="B66" s="86"/>
      <c r="C66" s="86"/>
      <c r="D66" s="86"/>
      <c r="E66" s="86"/>
      <c r="F66" s="86"/>
      <c r="G66" s="86"/>
      <c r="H66" s="86"/>
      <c r="I66" s="3"/>
    </row>
    <row r="67" spans="1:9" ht="90.75" customHeight="1" x14ac:dyDescent="0.25">
      <c r="A67" s="29" t="s">
        <v>2</v>
      </c>
      <c r="B67" s="89" t="s">
        <v>40</v>
      </c>
      <c r="C67" s="89"/>
      <c r="D67" s="105" t="s">
        <v>41</v>
      </c>
      <c r="E67" s="105"/>
      <c r="F67" s="105"/>
      <c r="G67" s="105"/>
      <c r="H67" s="105"/>
      <c r="I67" s="3"/>
    </row>
    <row r="68" spans="1:9" ht="17.25" customHeight="1" x14ac:dyDescent="0.25">
      <c r="A68" s="13"/>
      <c r="B68" s="104"/>
      <c r="C68" s="104"/>
      <c r="D68" s="104"/>
      <c r="E68" s="104"/>
      <c r="F68" s="104"/>
      <c r="G68" s="104"/>
      <c r="H68" s="104"/>
      <c r="I68" s="3"/>
    </row>
    <row r="69" spans="1:9" ht="17.25" customHeight="1" x14ac:dyDescent="0.25">
      <c r="A69" s="13"/>
      <c r="B69" s="61"/>
      <c r="C69" s="63"/>
      <c r="D69" s="61"/>
      <c r="E69" s="62"/>
      <c r="F69" s="62"/>
      <c r="G69" s="62"/>
      <c r="H69" s="63"/>
      <c r="I69" s="3"/>
    </row>
    <row r="70" spans="1:9" ht="17.25" customHeight="1" x14ac:dyDescent="0.25">
      <c r="A70" s="13"/>
      <c r="B70" s="61"/>
      <c r="C70" s="63"/>
      <c r="D70" s="72"/>
      <c r="E70" s="73"/>
      <c r="F70" s="73"/>
      <c r="G70" s="73"/>
      <c r="H70" s="74"/>
      <c r="I70" s="3"/>
    </row>
    <row r="71" spans="1:9" ht="16.5" customHeight="1" x14ac:dyDescent="0.25">
      <c r="A71" s="13"/>
      <c r="B71" s="104"/>
      <c r="C71" s="104"/>
      <c r="D71" s="104"/>
      <c r="E71" s="104"/>
      <c r="F71" s="104"/>
      <c r="G71" s="104"/>
      <c r="H71" s="104"/>
      <c r="I71" s="3"/>
    </row>
    <row r="72" spans="1:9" ht="16.5" customHeight="1" x14ac:dyDescent="0.25">
      <c r="A72" s="13"/>
      <c r="B72" s="104"/>
      <c r="C72" s="104"/>
      <c r="D72" s="104"/>
      <c r="E72" s="104"/>
      <c r="F72" s="104"/>
      <c r="G72" s="104"/>
      <c r="H72" s="104"/>
      <c r="I72" s="3"/>
    </row>
    <row r="73" spans="1:9" ht="15" customHeight="1" x14ac:dyDescent="0.25">
      <c r="A73" s="42" t="s">
        <v>53</v>
      </c>
      <c r="B73" s="42"/>
      <c r="C73" s="42"/>
      <c r="D73" s="42"/>
      <c r="E73" s="42"/>
      <c r="F73" s="42"/>
      <c r="G73" s="42"/>
      <c r="H73" s="42"/>
      <c r="I73" s="3"/>
    </row>
    <row r="74" spans="1:9" ht="17.25" customHeight="1" x14ac:dyDescent="0.25">
      <c r="A74" s="1"/>
      <c r="B74" s="11"/>
      <c r="C74" s="11"/>
      <c r="D74" s="11"/>
      <c r="E74" s="11"/>
      <c r="F74" s="11"/>
      <c r="G74" s="11"/>
      <c r="H74" s="11"/>
      <c r="I74" s="3"/>
    </row>
    <row r="75" spans="1:9" ht="22.5" customHeight="1" x14ac:dyDescent="0.3">
      <c r="A75" s="66" t="s">
        <v>45</v>
      </c>
      <c r="B75" s="66"/>
      <c r="C75" s="66"/>
      <c r="D75" s="66"/>
      <c r="E75" s="66"/>
      <c r="F75" s="66"/>
      <c r="G75" s="66"/>
      <c r="H75" s="66"/>
      <c r="I75" s="1"/>
    </row>
    <row r="76" spans="1:9" ht="31.15" x14ac:dyDescent="0.3">
      <c r="A76" s="29" t="s">
        <v>2</v>
      </c>
      <c r="B76" s="89" t="s">
        <v>4</v>
      </c>
      <c r="C76" s="89"/>
      <c r="D76" s="89" t="s">
        <v>15</v>
      </c>
      <c r="E76" s="105"/>
      <c r="F76" s="105"/>
      <c r="G76" s="105"/>
      <c r="H76" s="105"/>
      <c r="I76" s="3"/>
    </row>
    <row r="77" spans="1:9" ht="17.25" customHeight="1" x14ac:dyDescent="0.3">
      <c r="A77" s="13"/>
      <c r="B77" s="104"/>
      <c r="C77" s="104"/>
      <c r="D77" s="104"/>
      <c r="E77" s="104"/>
      <c r="F77" s="104"/>
      <c r="G77" s="104"/>
      <c r="H77" s="104"/>
      <c r="I77" s="3"/>
    </row>
    <row r="78" spans="1:9" ht="17.25" customHeight="1" x14ac:dyDescent="0.3">
      <c r="A78" s="13"/>
      <c r="B78" s="72"/>
      <c r="C78" s="74"/>
      <c r="D78" s="72"/>
      <c r="E78" s="73"/>
      <c r="F78" s="73"/>
      <c r="G78" s="73"/>
      <c r="H78" s="74"/>
      <c r="I78" s="3"/>
    </row>
    <row r="79" spans="1:9" ht="17.25" customHeight="1" x14ac:dyDescent="0.3">
      <c r="A79" s="13"/>
      <c r="B79" s="72"/>
      <c r="C79" s="74"/>
      <c r="D79" s="72"/>
      <c r="E79" s="73"/>
      <c r="F79" s="73"/>
      <c r="G79" s="73"/>
      <c r="H79" s="74"/>
      <c r="I79" s="3"/>
    </row>
    <row r="80" spans="1:9" ht="17.25" customHeight="1" x14ac:dyDescent="0.3">
      <c r="A80" s="13"/>
      <c r="B80" s="72"/>
      <c r="C80" s="74"/>
      <c r="D80" s="72"/>
      <c r="E80" s="73"/>
      <c r="F80" s="73"/>
      <c r="G80" s="73"/>
      <c r="H80" s="74"/>
      <c r="I80" s="3"/>
    </row>
    <row r="81" spans="1:9" ht="17.25" customHeight="1" x14ac:dyDescent="0.3">
      <c r="A81" s="13"/>
      <c r="B81" s="61"/>
      <c r="C81" s="63"/>
      <c r="D81" s="61"/>
      <c r="E81" s="62"/>
      <c r="F81" s="62"/>
      <c r="G81" s="62"/>
      <c r="H81" s="63"/>
      <c r="I81" s="3"/>
    </row>
    <row r="82" spans="1:9" ht="16.5" customHeight="1" x14ac:dyDescent="0.3">
      <c r="A82" s="13"/>
      <c r="B82" s="104"/>
      <c r="C82" s="104"/>
      <c r="D82" s="104"/>
      <c r="E82" s="104"/>
      <c r="F82" s="104"/>
      <c r="G82" s="104"/>
      <c r="H82" s="104"/>
      <c r="I82" s="3"/>
    </row>
    <row r="83" spans="1:9" ht="16.5" customHeight="1" x14ac:dyDescent="0.3">
      <c r="A83" s="13"/>
      <c r="B83" s="104"/>
      <c r="C83" s="104"/>
      <c r="D83" s="104"/>
      <c r="E83" s="104"/>
      <c r="F83" s="104"/>
      <c r="G83" s="104"/>
      <c r="H83" s="104"/>
      <c r="I83" s="3"/>
    </row>
    <row r="84" spans="1:9" ht="15" customHeight="1" x14ac:dyDescent="0.3">
      <c r="A84" s="42" t="s">
        <v>46</v>
      </c>
      <c r="B84" s="42"/>
      <c r="C84" s="42"/>
      <c r="D84" s="42"/>
      <c r="E84" s="42"/>
      <c r="F84" s="42"/>
      <c r="G84" s="42"/>
      <c r="H84" s="42"/>
      <c r="I84" s="1"/>
    </row>
    <row r="85" spans="1:9" ht="13.5" customHeight="1" x14ac:dyDescent="0.3">
      <c r="A85" s="20"/>
      <c r="B85" s="20"/>
      <c r="C85" s="20"/>
      <c r="D85" s="20"/>
      <c r="E85" s="20"/>
      <c r="F85" s="20"/>
      <c r="G85" s="20"/>
      <c r="H85" s="20"/>
      <c r="I85" s="1"/>
    </row>
    <row r="86" spans="1:9" ht="19.5" customHeight="1" x14ac:dyDescent="0.3">
      <c r="A86" s="66" t="s">
        <v>47</v>
      </c>
      <c r="B86" s="66"/>
      <c r="C86" s="66"/>
      <c r="D86" s="66"/>
      <c r="E86" s="66"/>
      <c r="F86" s="66"/>
      <c r="G86" s="66"/>
      <c r="H86" s="66"/>
      <c r="I86" s="1"/>
    </row>
    <row r="87" spans="1:9" s="31" customFormat="1" ht="31.15" x14ac:dyDescent="0.3">
      <c r="A87" s="29" t="s">
        <v>2</v>
      </c>
      <c r="B87" s="68" t="s">
        <v>4</v>
      </c>
      <c r="C87" s="69"/>
      <c r="D87" s="69"/>
      <c r="E87" s="69"/>
      <c r="F87" s="69"/>
      <c r="G87" s="89" t="s">
        <v>14</v>
      </c>
      <c r="H87" s="89"/>
      <c r="I87" s="30"/>
    </row>
    <row r="88" spans="1:9" ht="18" customHeight="1" x14ac:dyDescent="0.25">
      <c r="A88" s="13" t="s">
        <v>9</v>
      </c>
      <c r="B88" s="61" t="s">
        <v>74</v>
      </c>
      <c r="C88" s="62"/>
      <c r="D88" s="62"/>
      <c r="E88" s="62"/>
      <c r="F88" s="62"/>
      <c r="G88" s="75">
        <v>17</v>
      </c>
      <c r="H88" s="75"/>
      <c r="I88" s="1"/>
    </row>
    <row r="89" spans="1:9" ht="18" customHeight="1" x14ac:dyDescent="0.25">
      <c r="A89" s="13" t="s">
        <v>10</v>
      </c>
      <c r="B89" s="61" t="s">
        <v>75</v>
      </c>
      <c r="C89" s="62"/>
      <c r="D89" s="62"/>
      <c r="E89" s="62"/>
      <c r="F89" s="62"/>
      <c r="G89" s="75">
        <v>4</v>
      </c>
      <c r="H89" s="75"/>
      <c r="I89" s="1"/>
    </row>
    <row r="90" spans="1:9" ht="18" customHeight="1" x14ac:dyDescent="0.25">
      <c r="A90" s="13" t="s">
        <v>11</v>
      </c>
      <c r="B90" s="61" t="s">
        <v>76</v>
      </c>
      <c r="C90" s="62"/>
      <c r="D90" s="62"/>
      <c r="E90" s="62"/>
      <c r="F90" s="63"/>
      <c r="G90" s="70">
        <v>1</v>
      </c>
      <c r="H90" s="71"/>
      <c r="I90" s="7"/>
    </row>
    <row r="91" spans="1:9" ht="18" customHeight="1" x14ac:dyDescent="0.25">
      <c r="A91" s="13" t="s">
        <v>51</v>
      </c>
      <c r="B91" s="106" t="s">
        <v>77</v>
      </c>
      <c r="C91" s="107"/>
      <c r="D91" s="107"/>
      <c r="E91" s="107"/>
      <c r="F91" s="108"/>
      <c r="G91" s="70">
        <v>1</v>
      </c>
      <c r="H91" s="71"/>
      <c r="I91" s="7"/>
    </row>
    <row r="92" spans="1:9" ht="18" customHeight="1" x14ac:dyDescent="0.25">
      <c r="A92" s="13" t="s">
        <v>57</v>
      </c>
      <c r="B92" s="61" t="s">
        <v>78</v>
      </c>
      <c r="C92" s="62"/>
      <c r="D92" s="62"/>
      <c r="E92" s="62"/>
      <c r="F92" s="63"/>
      <c r="G92" s="70">
        <v>3</v>
      </c>
      <c r="H92" s="71"/>
      <c r="I92" s="7"/>
    </row>
    <row r="93" spans="1:9" ht="18" customHeight="1" x14ac:dyDescent="0.25">
      <c r="A93" s="13" t="s">
        <v>58</v>
      </c>
      <c r="B93" s="61" t="s">
        <v>81</v>
      </c>
      <c r="C93" s="62"/>
      <c r="D93" s="62"/>
      <c r="E93" s="62"/>
      <c r="F93" s="63"/>
      <c r="G93" s="70">
        <v>1</v>
      </c>
      <c r="H93" s="71"/>
      <c r="I93" s="7"/>
    </row>
    <row r="94" spans="1:9" ht="18" customHeight="1" x14ac:dyDescent="0.25">
      <c r="A94" s="13" t="s">
        <v>80</v>
      </c>
      <c r="B94" s="61" t="s">
        <v>79</v>
      </c>
      <c r="C94" s="62"/>
      <c r="D94" s="62"/>
      <c r="E94" s="62"/>
      <c r="F94" s="63"/>
      <c r="G94" s="70">
        <v>1</v>
      </c>
      <c r="H94" s="71"/>
      <c r="I94" s="7"/>
    </row>
    <row r="95" spans="1:9" ht="18" customHeight="1" x14ac:dyDescent="0.3">
      <c r="A95" s="13"/>
      <c r="B95" s="72"/>
      <c r="C95" s="73"/>
      <c r="D95" s="73"/>
      <c r="E95" s="73"/>
      <c r="F95" s="74"/>
      <c r="G95" s="70"/>
      <c r="H95" s="71"/>
      <c r="I95" s="7"/>
    </row>
    <row r="96" spans="1:9" ht="18" customHeight="1" x14ac:dyDescent="0.3">
      <c r="A96" s="13"/>
      <c r="B96" s="72"/>
      <c r="C96" s="73"/>
      <c r="D96" s="73"/>
      <c r="E96" s="73"/>
      <c r="F96" s="74"/>
      <c r="G96" s="70"/>
      <c r="H96" s="71"/>
      <c r="I96" s="7"/>
    </row>
    <row r="97" spans="1:9" ht="18" customHeight="1" x14ac:dyDescent="0.3">
      <c r="A97" s="13"/>
      <c r="B97" s="72"/>
      <c r="C97" s="73"/>
      <c r="D97" s="73"/>
      <c r="E97" s="73"/>
      <c r="F97" s="74"/>
      <c r="G97" s="70"/>
      <c r="H97" s="71"/>
      <c r="I97" s="7"/>
    </row>
    <row r="98" spans="1:9" ht="18" customHeight="1" x14ac:dyDescent="0.3">
      <c r="A98" s="13"/>
      <c r="B98" s="61"/>
      <c r="C98" s="62"/>
      <c r="D98" s="62"/>
      <c r="E98" s="62"/>
      <c r="F98" s="62"/>
      <c r="G98" s="75"/>
      <c r="H98" s="75"/>
      <c r="I98" s="1"/>
    </row>
    <row r="99" spans="1:9" ht="18" customHeight="1" x14ac:dyDescent="0.3">
      <c r="A99" s="13"/>
      <c r="B99" s="61"/>
      <c r="C99" s="62"/>
      <c r="D99" s="62"/>
      <c r="E99" s="62"/>
      <c r="F99" s="62"/>
      <c r="G99" s="75"/>
      <c r="H99" s="75"/>
    </row>
    <row r="100" spans="1:9" ht="15.6" x14ac:dyDescent="0.3">
      <c r="A100" s="5"/>
      <c r="B100" s="6"/>
      <c r="C100" s="6"/>
      <c r="D100" s="6"/>
      <c r="E100" s="6"/>
      <c r="F100" s="6"/>
      <c r="G100" s="6"/>
      <c r="H100" s="1"/>
    </row>
    <row r="101" spans="1:9" ht="15.6" x14ac:dyDescent="0.3">
      <c r="A101" s="85" t="s">
        <v>7</v>
      </c>
      <c r="B101" s="85"/>
      <c r="C101" s="85"/>
      <c r="D101" s="85"/>
      <c r="E101" s="85"/>
      <c r="F101" s="85"/>
      <c r="G101" s="85"/>
      <c r="H101" s="1"/>
    </row>
    <row r="102" spans="1:9" ht="88.5" customHeight="1" x14ac:dyDescent="0.3">
      <c r="A102" s="88" t="s">
        <v>50</v>
      </c>
      <c r="B102" s="88"/>
      <c r="C102" s="88"/>
      <c r="D102" s="88"/>
      <c r="E102" s="88"/>
      <c r="F102" s="88"/>
      <c r="G102" s="88"/>
      <c r="H102" s="88"/>
    </row>
    <row r="103" spans="1:9" ht="48.75" customHeight="1" x14ac:dyDescent="0.3">
      <c r="A103" s="87" t="s">
        <v>48</v>
      </c>
      <c r="B103" s="87"/>
      <c r="C103" s="87"/>
      <c r="D103" s="87"/>
      <c r="E103" s="87"/>
      <c r="F103" s="87"/>
      <c r="G103" s="87"/>
      <c r="H103" s="87"/>
    </row>
    <row r="104" spans="1:9" ht="197.25" customHeight="1" x14ac:dyDescent="0.3">
      <c r="A104" s="83" t="s">
        <v>49</v>
      </c>
      <c r="B104" s="84"/>
      <c r="C104" s="84"/>
      <c r="D104" s="84"/>
      <c r="E104" s="84"/>
      <c r="F104" s="84"/>
      <c r="G104" s="84"/>
      <c r="H104" s="84"/>
    </row>
  </sheetData>
  <sheetProtection algorithmName="SHA-512" hashValue="+vwMUdUnt8DWdiwL3meToJBc33KKhSgVAx2D0oZo8NgGYIx450b0VFDM3PY18gl1H+69un/wgQlV4IOLVSo0/g==" saltValue="RfcI9XinSHKb1I6rD9A8gg==" spinCount="100000" sheet="1" formatCells="0" insertRows="0" selectLockedCells="1"/>
  <mergeCells count="139">
    <mergeCell ref="B76:C76"/>
    <mergeCell ref="D76:H76"/>
    <mergeCell ref="B77:C77"/>
    <mergeCell ref="D77:H77"/>
    <mergeCell ref="E43:F43"/>
    <mergeCell ref="E44:F44"/>
    <mergeCell ref="G43:H43"/>
    <mergeCell ref="G44:H44"/>
    <mergeCell ref="B81:C81"/>
    <mergeCell ref="D81:H81"/>
    <mergeCell ref="B58:C58"/>
    <mergeCell ref="D58:H58"/>
    <mergeCell ref="B59:C59"/>
    <mergeCell ref="D59:H59"/>
    <mergeCell ref="B62:C62"/>
    <mergeCell ref="D62:H62"/>
    <mergeCell ref="B63:C63"/>
    <mergeCell ref="D63:H63"/>
    <mergeCell ref="B61:C61"/>
    <mergeCell ref="D61:H61"/>
    <mergeCell ref="B60:C60"/>
    <mergeCell ref="D60:H60"/>
    <mergeCell ref="B67:C67"/>
    <mergeCell ref="D67:H67"/>
    <mergeCell ref="B68:C68"/>
    <mergeCell ref="D68:H68"/>
    <mergeCell ref="B69:C69"/>
    <mergeCell ref="D69:H69"/>
    <mergeCell ref="B71:C71"/>
    <mergeCell ref="D71:H71"/>
    <mergeCell ref="B72:C72"/>
    <mergeCell ref="D72:H72"/>
    <mergeCell ref="D70:H70"/>
    <mergeCell ref="B70:C70"/>
    <mergeCell ref="B88:F88"/>
    <mergeCell ref="B83:C83"/>
    <mergeCell ref="D83:H83"/>
    <mergeCell ref="B78:C78"/>
    <mergeCell ref="D78:H78"/>
    <mergeCell ref="D79:H79"/>
    <mergeCell ref="D80:H80"/>
    <mergeCell ref="B79:C79"/>
    <mergeCell ref="B80:C80"/>
    <mergeCell ref="B82:C82"/>
    <mergeCell ref="D82:H82"/>
    <mergeCell ref="G46:H46"/>
    <mergeCell ref="A47:F47"/>
    <mergeCell ref="G47:H47"/>
    <mergeCell ref="A48:F48"/>
    <mergeCell ref="G48:H48"/>
    <mergeCell ref="A49:H49"/>
    <mergeCell ref="E37:F38"/>
    <mergeCell ref="E39:F39"/>
    <mergeCell ref="E40:F40"/>
    <mergeCell ref="E41:F41"/>
    <mergeCell ref="E45:F45"/>
    <mergeCell ref="G41:H41"/>
    <mergeCell ref="G45:H45"/>
    <mergeCell ref="A36:H36"/>
    <mergeCell ref="A29:B29"/>
    <mergeCell ref="A31:H31"/>
    <mergeCell ref="A37:A38"/>
    <mergeCell ref="G37:H38"/>
    <mergeCell ref="G39:H39"/>
    <mergeCell ref="G40:H40"/>
    <mergeCell ref="A33:H33"/>
    <mergeCell ref="A34:H34"/>
    <mergeCell ref="A104:H104"/>
    <mergeCell ref="A101:G101"/>
    <mergeCell ref="A66:H66"/>
    <mergeCell ref="B99:F99"/>
    <mergeCell ref="A103:H103"/>
    <mergeCell ref="B92:F92"/>
    <mergeCell ref="G92:H92"/>
    <mergeCell ref="B93:F93"/>
    <mergeCell ref="G93:H93"/>
    <mergeCell ref="G94:H94"/>
    <mergeCell ref="G98:H98"/>
    <mergeCell ref="G99:H99"/>
    <mergeCell ref="A102:H102"/>
    <mergeCell ref="B89:F89"/>
    <mergeCell ref="B94:F94"/>
    <mergeCell ref="B98:F98"/>
    <mergeCell ref="A86:H86"/>
    <mergeCell ref="B95:F95"/>
    <mergeCell ref="B96:F96"/>
    <mergeCell ref="B97:F97"/>
    <mergeCell ref="G95:H95"/>
    <mergeCell ref="G96:H96"/>
    <mergeCell ref="G97:H97"/>
    <mergeCell ref="G87:H87"/>
    <mergeCell ref="A10:B10"/>
    <mergeCell ref="A75:H75"/>
    <mergeCell ref="A57:H57"/>
    <mergeCell ref="A84:H84"/>
    <mergeCell ref="B87:F87"/>
    <mergeCell ref="B90:F90"/>
    <mergeCell ref="G90:H90"/>
    <mergeCell ref="B91:F91"/>
    <mergeCell ref="G91:H91"/>
    <mergeCell ref="G88:H88"/>
    <mergeCell ref="G89:H89"/>
    <mergeCell ref="C15:D15"/>
    <mergeCell ref="C17:D17"/>
    <mergeCell ref="C16:D16"/>
    <mergeCell ref="E42:F42"/>
    <mergeCell ref="G42:H42"/>
    <mergeCell ref="E21:H21"/>
    <mergeCell ref="E22:H22"/>
    <mergeCell ref="A23:D23"/>
    <mergeCell ref="E23:H23"/>
    <mergeCell ref="A46:F46"/>
    <mergeCell ref="C37:C38"/>
    <mergeCell ref="D37:D38"/>
    <mergeCell ref="C28:F28"/>
    <mergeCell ref="A1:H1"/>
    <mergeCell ref="A51:H51"/>
    <mergeCell ref="A64:H64"/>
    <mergeCell ref="A73:H73"/>
    <mergeCell ref="A53:H53"/>
    <mergeCell ref="A26:H26"/>
    <mergeCell ref="A32:H32"/>
    <mergeCell ref="B37:B38"/>
    <mergeCell ref="A55:H55"/>
    <mergeCell ref="A52:H52"/>
    <mergeCell ref="A54:H54"/>
    <mergeCell ref="A4:H4"/>
    <mergeCell ref="A5:H5"/>
    <mergeCell ref="A7:H7"/>
    <mergeCell ref="C18:D18"/>
    <mergeCell ref="A12:H12"/>
    <mergeCell ref="A13:H13"/>
    <mergeCell ref="C30:F30"/>
    <mergeCell ref="E24:H24"/>
    <mergeCell ref="A24:D24"/>
    <mergeCell ref="A22:D22"/>
    <mergeCell ref="E20:H20"/>
    <mergeCell ref="A20:D20"/>
    <mergeCell ref="A21:D21"/>
  </mergeCells>
  <pageMargins left="0.70866141732283472" right="0.39370078740157483" top="0.78740157480314965" bottom="0.78740157480314965" header="0" footer="0"/>
  <pageSetup paperSize="9" scale="73" fitToHeight="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Simona Bukauskaitė</cp:lastModifiedBy>
  <cp:lastPrinted>2023-06-09T08:37:45Z</cp:lastPrinted>
  <dcterms:created xsi:type="dcterms:W3CDTF">2015-01-12T18:48:35Z</dcterms:created>
  <dcterms:modified xsi:type="dcterms:W3CDTF">2023-07-19T07:04:24Z</dcterms:modified>
</cp:coreProperties>
</file>