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User\Documents\MY DOKUMENT\SKAICIOJAMI OBJEKTAI\Konkursai 2025\2025-05-19 HIDRANTAI CVP-IS\Pasiūlymas\"/>
    </mc:Choice>
  </mc:AlternateContent>
  <xr:revisionPtr revIDLastSave="0" documentId="13_ncr:1_{44A05174-9C34-4220-B973-D9E91850E6EF}" xr6:coauthVersionLast="47" xr6:coauthVersionMax="47" xr10:uidLastSave="{00000000-0000-0000-0000-000000000000}"/>
  <bookViews>
    <workbookView xWindow="-105" yWindow="0" windowWidth="14610" windowHeight="15585"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1" l="1"/>
  <c r="F33" i="1"/>
  <c r="F10" i="1"/>
  <c r="F34" i="1"/>
  <c r="F30" i="1"/>
  <c r="F31" i="1"/>
  <c r="F28" i="1"/>
  <c r="F29" i="1"/>
  <c r="F26" i="1"/>
  <c r="F27" i="1"/>
  <c r="F23" i="1"/>
  <c r="F24" i="1"/>
  <c r="F25" i="1"/>
  <c r="F20" i="1"/>
  <c r="F21" i="1"/>
  <c r="F22" i="1"/>
  <c r="F18" i="1"/>
  <c r="F19" i="1"/>
  <c r="F17" i="1"/>
  <c r="F16" i="1" l="1"/>
  <c r="F15" i="1"/>
  <c r="F8" i="1" l="1"/>
  <c r="F14" i="1" l="1"/>
  <c r="F35" i="1" s="1"/>
  <c r="F11" i="1" l="1"/>
  <c r="F9" i="1"/>
  <c r="F12" i="1" l="1"/>
  <c r="F36" i="1" s="1"/>
  <c r="F37" i="1" l="1"/>
  <c r="F38" i="1" s="1"/>
</calcChain>
</file>

<file path=xl/sharedStrings.xml><?xml version="1.0" encoding="utf-8"?>
<sst xmlns="http://schemas.openxmlformats.org/spreadsheetml/2006/main" count="94" uniqueCount="70">
  <si>
    <t>TS Priedas Nr. 4</t>
  </si>
  <si>
    <t xml:space="preserve">Darbų kainų žiniaraštis </t>
  </si>
  <si>
    <t>Eil. Nr.</t>
  </si>
  <si>
    <t>Pozicijos</t>
  </si>
  <si>
    <t>Mato vnt.</t>
  </si>
  <si>
    <t>Pagal sutartį</t>
  </si>
  <si>
    <t>Kiekis</t>
  </si>
  <si>
    <t>Vnt. kaina be PVM, Eur</t>
  </si>
  <si>
    <t>Suma, Eur</t>
  </si>
  <si>
    <t>1.</t>
  </si>
  <si>
    <t>BENDROJI DALIS</t>
  </si>
  <si>
    <t>1.1.</t>
  </si>
  <si>
    <t>Statybiniai tyrimai</t>
  </si>
  <si>
    <t>kompl.</t>
  </si>
  <si>
    <t>1.2.</t>
  </si>
  <si>
    <t>Statinio projekto parengimas su statybą leidžiančiu dokumentu</t>
  </si>
  <si>
    <t>1.3.</t>
  </si>
  <si>
    <t>Archeologiniai tyrimai; archeologo priežiūra, vykdant žemės darbus</t>
  </si>
  <si>
    <t>1.4.</t>
  </si>
  <si>
    <t xml:space="preserve">Išpildomieji brėžiniai ir kadastriniai matavimai </t>
  </si>
  <si>
    <t>VISO: BENDROJI DALIS</t>
  </si>
  <si>
    <t>2.</t>
  </si>
  <si>
    <t>STATYBOS DALIS</t>
  </si>
  <si>
    <t>2.1.</t>
  </si>
  <si>
    <r>
      <t xml:space="preserve">Girulių g. 7, Vilniuje. </t>
    </r>
    <r>
      <rPr>
        <sz val="11"/>
        <color rgb="FF000000"/>
        <rFont val="Calibri Light"/>
        <family val="2"/>
        <charset val="186"/>
        <scheme val="major"/>
      </rPr>
      <t xml:space="preserve">Esamo antžeminio gaisrinio hidranto  demontavimas atjungiant nuo esamos alkūnės. Naujo antžeminio gaisrinio hidranto sumontavimas prijungiant prie esamos alkūnės, įskaitant visas reikiamas sujungimo detales, fasonines dalis, visą reguliuojamają armatūrą bei reikiamas atramas po jomis,nudrenavimo vamzdį, skaldą, komunikacijų nužymėjimo ženklų įrengimą, dangų išardymą, dangų atstatymą, gerbūvio atstatymą, visus žemės darbus, tranšėjų išramstymą, grunto sutankinimą, hidranto išbandymą, plovimą ir kitus darbus.                                                                                              </t>
    </r>
  </si>
  <si>
    <t>2.2.</t>
  </si>
  <si>
    <r>
      <t xml:space="preserve">Dukelio g. 7, Vilniuje. </t>
    </r>
    <r>
      <rPr>
        <sz val="11"/>
        <color rgb="FF000000"/>
        <rFont val="Calibri Light"/>
        <family val="2"/>
        <charset val="186"/>
        <scheme val="major"/>
      </rPr>
      <t>Esamo antžeminio gaisrinio hidranto  demontavimas atjungiant nuo esamos alkūnės. Naujo antžeminio gaisrinio hidranto sumontavimas prisijungiant prie esamos alkūnės, įskaitant visas reikiamas sujungimo detales, fasonines dalis, visą reguliuojamają armatūrą bei reikiamas atramas po jomis, nudrenavimo vamzdį, skaldą,komunikacijų nužymėjimo ženklų įrengimą, dangų išardymą, dangų atstatymą, gerbūvio atstatymą, visus žemės darbus, tranšėjų išramstymą, grunto sutankinimą, hidranto išbandymą, plovimą ir kitus darbus</t>
    </r>
    <r>
      <rPr>
        <sz val="11"/>
        <color theme="1"/>
        <rFont val="Calibri Light"/>
        <family val="2"/>
        <charset val="186"/>
        <scheme val="major"/>
      </rPr>
      <t>.</t>
    </r>
  </si>
  <si>
    <t>2.3.</t>
  </si>
  <si>
    <r>
      <t xml:space="preserve">Vytauto g. 12, Vilniuje. </t>
    </r>
    <r>
      <rPr>
        <sz val="11"/>
        <color rgb="FF000000"/>
        <rFont val="Calibri Light"/>
        <family val="2"/>
        <charset val="186"/>
        <scheme val="major"/>
      </rPr>
      <t>Esamo požeminio gaisrinio hidranto  demontavimas. Naujo antžeminio gaisrinio hidranto sumontavimas nevažiuojamojoje kelio dalyje, įskaitant naują požeminę sklendę, nudrenavimo vamzdį, skaldą arba naujo požeminio hidranto sumontavimas, įskaitant naują g/b kamerą, visas reikiamas sujungimo detales, fasonines dalis, visą reguliuojamają armatūrą, atramas, tvirtinimus, komunikacijų nužymėjimo ženklų įrengimą, dangų išardymą, dangų atstatymą, gerbūvio atstatymą, visus žemės darbus, tranšėjų išramstymą, grunto sutankinimą, hidranto išbandymą, plovimą ir kitus darbus.</t>
    </r>
  </si>
  <si>
    <t>2.4.</t>
  </si>
  <si>
    <r>
      <t xml:space="preserve">Malonioji g. 1, Vilniuje. </t>
    </r>
    <r>
      <rPr>
        <sz val="11"/>
        <color rgb="FF000000"/>
        <rFont val="Calibri Light"/>
        <family val="2"/>
        <charset val="186"/>
        <scheme val="major"/>
      </rPr>
      <t>Esamo požeminio gaisrinio hidranto  demontavimas. Naujo antžeminio gaisrinio hidranto sumontavimas nevažiuojamojoje kelio dalyje, įskaitant naują požeminę sklendę , nudrenavimo vamzdį, skaldą, komunikacijų nužymėjimo ženklų įrengimą, dangų išardymą, dangų atstatymą, gerbūvio atstatymą, visus žemės darbus, tranšėjų išramstymą, grunto sutankinimą, hidranto išbandymą, plovimą ir kitus darbus.</t>
    </r>
  </si>
  <si>
    <t>2.5.</t>
  </si>
  <si>
    <r>
      <t xml:space="preserve">Treniotos g. 1,Vilniuje. </t>
    </r>
    <r>
      <rPr>
        <sz val="11"/>
        <color rgb="FF000000"/>
        <rFont val="Calibri Light"/>
        <family val="2"/>
        <charset val="186"/>
        <scheme val="major"/>
      </rPr>
      <t>Esamo požeminio gaisrinio hidranto  demontavimas. Naujo antžeminio gaisrinio hidranto sumontavimas nevažiuojamojoje kelio dalyje, įskaitant naują požeminę sklendę, nudrenavimo vamzdį, skaldą, komunikacijų nužymėjimo ženklų įrengimą, dangų išardymą, dangų atstatymą, gerbūvio atstatymą, visus žemės darbus, tranšėjų išramstymą, grunto sutankinimą, hidranto išbandymą, plovimą ir kitus darbus.</t>
    </r>
  </si>
  <si>
    <t>2.6.</t>
  </si>
  <si>
    <r>
      <t xml:space="preserve">Mickevičiaus g. 33, Vilniuje. </t>
    </r>
    <r>
      <rPr>
        <sz val="11"/>
        <color rgb="FF000000"/>
        <rFont val="Calibri Light"/>
        <family val="2"/>
        <charset val="186"/>
        <scheme val="major"/>
      </rPr>
      <t>Esamo požeminio gaisrinio hidranto  demontavimas. Naujo antžeminio gaisrinio hidranto sumontavimas nevažiuojamojoje kelio dalyje, įskaitant naują požeminę sklendę, nudrenavimo vamzdį, skaldą, komunikacijų nužymėjimo ženklų įrengimą, dangų išardymą, dangų atstatymą, gerbūvio atstatymą, visus žemės darbus, tranšėjų išramstymą, grunto sutankinimą, hidranto išbandymą, plovimą ir kitus darbus.</t>
    </r>
  </si>
  <si>
    <t>2.7.</t>
  </si>
  <si>
    <r>
      <t xml:space="preserve">Architektų g. 79, Vilniuje. </t>
    </r>
    <r>
      <rPr>
        <sz val="11"/>
        <color rgb="FF000000"/>
        <rFont val="Calibri Light"/>
        <family val="2"/>
        <charset val="186"/>
        <scheme val="major"/>
      </rPr>
      <t>Esamo požeminio gaisrinio hidranto  demontavimas. Naujo požeminio gaisrinio hidranto sumontavimas esamoje vietoje, įskaitant atramas, tvirtinimus, komunikacijų nužymėjimo ženklų įrengimą, dangų išardymą, dangų atstatymą, gerbūvio atstatymą, visus žemės darbus, tranšėjų išramstymą, grunto sutankinimą, hidranto išbandymą, plovimą ir kitus darbus.</t>
    </r>
  </si>
  <si>
    <t>2.8.</t>
  </si>
  <si>
    <r>
      <t xml:space="preserve">Islandijos g. 6, Vilniuje. </t>
    </r>
    <r>
      <rPr>
        <sz val="11"/>
        <color rgb="FF000000"/>
        <rFont val="Calibri Light"/>
        <family val="2"/>
        <charset val="186"/>
        <scheme val="major"/>
      </rPr>
      <t>Esamo požeminio gaisrinio hidranto  demontavimas. Naujo antžeminio gaisrinio hidranto sumontavimas nevažiuojamojoje kelio dalyje, įskaitant naują požeminę sklendę, nudrenavimo vamzdį, skaldą, komunikacijų nužymėjimo ženklų įrengimą, dangų išardymą, dangų atstatymą, gerbūvio atstatymą, visus žemės darbus, tranšėjų išramstymą, grunto sutankinimą, hidranto išbandymą, plovimą ir kitus darbus.</t>
    </r>
  </si>
  <si>
    <t>2.9.</t>
  </si>
  <si>
    <r>
      <t xml:space="preserve">Maironio g. 27, Vilniuje. </t>
    </r>
    <r>
      <rPr>
        <sz val="11"/>
        <color rgb="FF000000"/>
        <rFont val="Calibri Light"/>
        <family val="2"/>
        <charset val="186"/>
        <scheme val="major"/>
      </rPr>
      <t>Esamo požeminio gaisrinio hidranto  demontavimas. Naujo antžeminio gaisrinio hidranto sumontavimas nevažiuojamojoje kelio dalyje, įskaitant naują požeminę sklendę, nudrenavimo vamzdį, skaldą, komunikacijų nužymėjimo ženklų įrengimą, dangų išardymą, dangų atstatymą, gerbūvio atstatymą, visus žemės darbus, tranšėjų išramstymą, grunto sutankinimą, hidranto išbandymą, plovimą ir kitus darbus.</t>
    </r>
  </si>
  <si>
    <t>2.10.</t>
  </si>
  <si>
    <t>2.11.</t>
  </si>
  <si>
    <t>2.12.</t>
  </si>
  <si>
    <r>
      <t xml:space="preserve">Alyvų g. 9a, Gineitiškių k. Vilniaus r. </t>
    </r>
    <r>
      <rPr>
        <sz val="11"/>
        <color rgb="FF000000"/>
        <rFont val="Calibri Light"/>
        <family val="2"/>
        <charset val="186"/>
        <scheme val="major"/>
      </rPr>
      <t>Esamo požeminio gaisrinio hidranto  demontavimas. Naujo antžeminio gaisrinio hidranto sumontavimas nevažiuojamojoje kelio dalyje, įskaitant naują požeminę sklendę, nudrenavimo vamzdį, skaldą, komunikacijų nužymėjimo ženklų įrengimą, dangų išardymą, dangų atstatymą, gerbūvio atstatymą, visus žemės darbus, tranšėjų išramstymą, grunto sutankinimą, hidranto išbandymą, plovimą ir kitus darbus.</t>
    </r>
  </si>
  <si>
    <t>2.13.</t>
  </si>
  <si>
    <r>
      <t xml:space="preserve">Žirgų g./Ežero g. 2a, Antežerių k., Vilniaus r. </t>
    </r>
    <r>
      <rPr>
        <sz val="11"/>
        <color rgb="FF000000"/>
        <rFont val="Calibri Light"/>
        <family val="2"/>
        <charset val="186"/>
        <scheme val="major"/>
      </rPr>
      <t>Esamo požeminio gaisrinio hidranto  demontavimas. Naujo antžeminio gaisrinio hidranto sumontavimas nevažiuojamojoje kelio dalyje, įskaitant naują požeminę sklendę, nudrenavimo vamzdį, skaldą, komunikacijų nužymėjimo ženklų įrengimą, dangų išardymą, dangų atstatymą, gerbūvio atstatymą, visus žemės darbus, tranšėjų išramstymą, grunto sutankinimą, hidranto išbandymą, plovimą ir kitus darbus.</t>
    </r>
  </si>
  <si>
    <t>2.14.</t>
  </si>
  <si>
    <r>
      <t xml:space="preserve"> Žirgų g. (prieš autobusų stotelę), Antežerių k., Vilniaus r. </t>
    </r>
    <r>
      <rPr>
        <sz val="11"/>
        <color rgb="FF000000"/>
        <rFont val="Calibri Light"/>
        <family val="2"/>
        <charset val="186"/>
        <scheme val="major"/>
      </rPr>
      <t>Esamo požeminio gaisrinio hidranto  demontavimas. Naujo antžeminio gaisrinio hidranto sumontavimas nevažiuojamojoje kelio dalyje, įskaitant naują požeminę sklendę, nudrenavimo vamzdį, skaldą,  komunikacijų nužymėjimo ženklų įrengimą, dangų išardymą, dangų atstatymą, gerbūvio atstatymą, visus žemės darbus, tranšėjų išramstymą, grunto sutankinimą, hidranto išbandymą, plovimą ir kitus darbus.</t>
    </r>
  </si>
  <si>
    <t>2.15.</t>
  </si>
  <si>
    <t>2.16.</t>
  </si>
  <si>
    <t>2.17.</t>
  </si>
  <si>
    <r>
      <t xml:space="preserve">T. Kosciuškos g. (priešais 12 namą), Vilniuje. </t>
    </r>
    <r>
      <rPr>
        <sz val="11"/>
        <color rgb="FF000000"/>
        <rFont val="Calibri Light"/>
        <family val="2"/>
        <charset val="186"/>
        <scheme val="major"/>
      </rPr>
      <t>Esamo požeminio gaisrinio hidranto  demontavimas. Naujo antžeminio gaisrinio hidranto sumontavimas nevažiuojamojoje kelio dalyje, įskaitant naują požeminę sklendę, nudrenavimo vamzdį, skaldą, komunikacijų nužymėjimo ženklų įrengimą, dangų išardymą, dangų atstatymą, gerbūvio atstatymą, visus žemės darbus, tranšėjų išramstymą, grunto sutankinimą, hidranto išbandymą, plovimą ir kitus darbus.</t>
    </r>
  </si>
  <si>
    <t>2.18.</t>
  </si>
  <si>
    <r>
      <t xml:space="preserve">Krivių g. 6, Vilniuje. </t>
    </r>
    <r>
      <rPr>
        <sz val="11"/>
        <color rgb="FF000000"/>
        <rFont val="Calibri Light"/>
        <family val="2"/>
        <charset val="186"/>
        <scheme val="major"/>
      </rPr>
      <t>Esamo požeminio gaisrinio hidranto  demontavimas. Naujo antžeminio gaisrinio hidranto sumontavimas nevažiuojamojoje kelio dalyje, įskaitant naują požeminę sklendę, nudrenavimo vamzdį, skaldą, komunikacijų nužymėjimo ženklų įrengimą, dangų išardymą, dangų atstatymą, gerbūvio atstatymą, visus žemės darbus, tranšėjų išramstymą, grunto sutankinimą, hidranto išbandymą, plovimą ir kitus darbus.</t>
    </r>
  </si>
  <si>
    <t>2.19.</t>
  </si>
  <si>
    <r>
      <t xml:space="preserve">Krivių g.22, Vilniuje. </t>
    </r>
    <r>
      <rPr>
        <sz val="11"/>
        <color rgb="FF000000"/>
        <rFont val="Calibri Light"/>
        <family val="2"/>
        <charset val="186"/>
        <scheme val="major"/>
      </rPr>
      <t>Esamo požeminio gaisrinio hidranto  demontavimas . Naujo antžeminio gaisrinio hidranto sumontavimas nevažiuojamojoje kelio dalyje , įskaitant naują požeminę sklendę , nudrenavimo vamzdį, skaldą,  komunikacijų nužymėjimo ženklų įrengimą, dangų išardymą, dangų atstatymą, gerbūvio atstatymą, visus žemės darbus, tranšėjų išramstymą, grunto sutankinimą, hidranto išbandymą, plovimą ir kitus darbus.</t>
    </r>
  </si>
  <si>
    <t>2.20.</t>
  </si>
  <si>
    <r>
      <t xml:space="preserve">Paupio g. 13, Vilniuje. </t>
    </r>
    <r>
      <rPr>
        <sz val="11"/>
        <color rgb="FF000000"/>
        <rFont val="Calibri Light"/>
        <family val="2"/>
        <charset val="186"/>
        <scheme val="major"/>
      </rPr>
      <t>Esamo požeminio gaisrinio hidranto  demontavimas. Naujo antžeminio gaisrinio hidranto sumontavimas nevažiuojamojoje kelio dalyje, įskaitant naują požeminę sklendę, nudrenavimo vamzdį, skaldą, komunikacijų nužymėjimo ženklų įrengimą, dangų išardymą, dangų atstatymą, gerbūvio atstatymą, visus žemės darbus, tranšėjų išramstymą, grunto sutankinimą, hidranto išbandymą, plovimą ir kitus darbus.</t>
    </r>
  </si>
  <si>
    <t>2.21</t>
  </si>
  <si>
    <r>
      <t xml:space="preserve">Krivių g. / Olandų g., Vilniuje. </t>
    </r>
    <r>
      <rPr>
        <sz val="11"/>
        <color rgb="FF000000"/>
        <rFont val="Calibri Light"/>
        <family val="2"/>
        <charset val="186"/>
        <scheme val="major"/>
      </rPr>
      <t>Esamo požeminio gaisrinio hidranto  demontavimas. Naujo antžeminio gaisrinio hidranto sumontavimas nevažiuojamojoje kelio dalyje, įskaitant naują požeminę sklendę, nudrenavimo vamzdį, skaldą, komunikacijų nužymėjimo ženklų įrengimą, dangų išardymą, dangų atstatymą, gerbūvio atstatymą, visus žemės darbus, tranšėjų išramstymą, grunto sutankinimą, hidranto išbandymą, plovimą ir kitus darbus.</t>
    </r>
  </si>
  <si>
    <t xml:space="preserve">IŠ VISO: STATYBOS DALIS </t>
  </si>
  <si>
    <t>VISO DARBAMS</t>
  </si>
  <si>
    <t>PVM</t>
  </si>
  <si>
    <t>VISO SU PVM</t>
  </si>
  <si>
    <t>Pastaba: atliktų darbų aktai Užsakovui pateikiami tik toms žiniaraščių pozicijoms, kuriose pilnai užbaigti darbai.</t>
  </si>
  <si>
    <r>
      <t xml:space="preserve">Odminių g. 9, Vilniuje. </t>
    </r>
    <r>
      <rPr>
        <sz val="11"/>
        <color rgb="FF000000"/>
        <rFont val="Calibri Light"/>
        <family val="2"/>
        <charset val="186"/>
        <scheme val="major"/>
      </rPr>
      <t>Esamo požeminio gaisrinio hidranto  demontavimas. Naujo</t>
    </r>
    <r>
      <rPr>
        <sz val="11"/>
        <rFont val="Calibri Light"/>
        <family val="2"/>
        <charset val="186"/>
        <scheme val="major"/>
      </rPr>
      <t xml:space="preserve"> požeminio</t>
    </r>
    <r>
      <rPr>
        <sz val="11"/>
        <color rgb="FF000000"/>
        <rFont val="Calibri Light"/>
        <family val="2"/>
        <charset val="186"/>
        <scheme val="major"/>
      </rPr>
      <t xml:space="preserve"> gaisrinio hidranto sumontavimas rekonstruojamoje kameroje, įskaitant atramas, tvirtinimą,  komunikacijų nužymėjimo ženklų įrengimą, dangų išardymą, dangų atstatymą, gerbūvio atstatymą, visus žemės darbus, tranšėjų išramstymą, grunto sutankinimą, hidranto išbandymą, plovimą ir kitus darbus.</t>
    </r>
  </si>
  <si>
    <r>
      <t xml:space="preserve">Didžioji g. 22, Vilniuje. </t>
    </r>
    <r>
      <rPr>
        <sz val="11"/>
        <color rgb="FF000000"/>
        <rFont val="Calibri Light"/>
        <family val="2"/>
        <charset val="186"/>
        <scheme val="major"/>
      </rPr>
      <t xml:space="preserve">Esamo požeminio gaisrinio hidranto  demontavimas. Naujo </t>
    </r>
    <r>
      <rPr>
        <sz val="11"/>
        <rFont val="Calibri Light"/>
        <family val="2"/>
        <charset val="186"/>
        <scheme val="major"/>
      </rPr>
      <t xml:space="preserve">požeminio </t>
    </r>
    <r>
      <rPr>
        <sz val="11"/>
        <color rgb="FF000000"/>
        <rFont val="Calibri Light"/>
        <family val="2"/>
        <charset val="186"/>
        <scheme val="major"/>
      </rPr>
      <t>gaisrinio hidranto sumontavimas įskaitant naujos kameros sumontavimą, atramas, tvirtinimą,  komunikacijų nužymėjimo ženklų įrengimą, dangų išardymą, dangų atstatymą, gerbūvio atstatymą, visus žemės darbus, tranšėjų išramstymą, grunto sutankinimą, hidranto išbandymą, plovimą ir kitus darbus.</t>
    </r>
  </si>
  <si>
    <r>
      <t xml:space="preserve">Antakalnio g. 3, Vilniuje. </t>
    </r>
    <r>
      <rPr>
        <sz val="11"/>
        <color rgb="FF000000"/>
        <rFont val="Calibri Light"/>
        <family val="2"/>
        <charset val="186"/>
        <scheme val="major"/>
      </rPr>
      <t>Esamo požeminio gaisrinio hidranto  demontavimas. Naujo antžeminio gaisrinio hidranto sumontavimas nevažiuojamojoje kelio dalyje, įskaitant naują požeminę sklendę, nudrenavimo vamzdį, skaldą,  komunikacijų nužymėjimo ženklų įrengimą, dangų išardymą, dangų atstatymą, gerbūvio atstatymą, visus žemės darbus, tranšėjų išramstymą, grunto sutankinimą, hidranto išbandymą, plovimą ir kitus darbus.</t>
    </r>
  </si>
  <si>
    <r>
      <t xml:space="preserve">Antakalnio g. 56, Vilniuje. </t>
    </r>
    <r>
      <rPr>
        <sz val="11"/>
        <color rgb="FF000000"/>
        <rFont val="Calibri Light"/>
        <family val="2"/>
        <charset val="186"/>
        <scheme val="major"/>
      </rPr>
      <t>Esamo požeminio gaisrinio hidranto  demontavimas. Naujo antžeminio gaisrinio hidranto sumontavimas nevažiuojamojoje kelio dalyje, įskaitant naują požeminę sklendę, nudrenavimo vamzdį, skaldą,  komunikacijų nužymėjimo ženklų įrengimą, dangų išardymą, dangų atstatymą, gerbūvio atstatymą, visus žemės darbus, tranšėjų išramstymą, grunto sutankinimą, hidranto išbandymą, plovimą ir kitus darbus.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</si>
</sst>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0"/>
      <name val="Arial"/>
      <family val="2"/>
      <charset val="186"/>
    </font>
    <font>
      <sz val="11"/>
      <color theme="1"/>
      <name val="Calibri Light"/>
      <family val="2"/>
      <charset val="186"/>
      <scheme val="major"/>
    </font>
    <font>
      <b/>
      <sz val="11"/>
      <name val="Calibri Light"/>
      <family val="2"/>
      <charset val="186"/>
      <scheme val="major"/>
    </font>
    <font>
      <b/>
      <sz val="11"/>
      <color indexed="8"/>
      <name val="Calibri Light"/>
      <family val="2"/>
      <charset val="186"/>
      <scheme val="major"/>
    </font>
    <font>
      <b/>
      <sz val="11"/>
      <color indexed="30"/>
      <name val="Calibri Light"/>
      <family val="2"/>
      <charset val="186"/>
      <scheme val="major"/>
    </font>
    <font>
      <b/>
      <sz val="11"/>
      <color theme="1"/>
      <name val="Calibri Light"/>
      <family val="2"/>
      <charset val="186"/>
      <scheme val="major"/>
    </font>
    <font>
      <sz val="11"/>
      <name val="Calibri Light"/>
      <family val="2"/>
      <charset val="186"/>
      <scheme val="major"/>
    </font>
    <font>
      <strike/>
      <sz val="11"/>
      <color rgb="FFFF0000"/>
      <name val="Calibri Light"/>
      <family val="2"/>
      <charset val="186"/>
      <scheme val="major"/>
    </font>
    <font>
      <sz val="11"/>
      <color rgb="FF000000"/>
      <name val="Calibri Light"/>
      <family val="2"/>
      <charset val="186"/>
      <scheme val="major"/>
    </font>
  </fonts>
  <fills count="5">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53">
    <xf numFmtId="0" fontId="0" fillId="0" borderId="0" xfId="0"/>
    <xf numFmtId="0" fontId="2" fillId="0" borderId="0" xfId="0" applyFont="1"/>
    <xf numFmtId="0" fontId="2" fillId="0" borderId="0" xfId="0" applyFont="1" applyAlignment="1">
      <alignment horizontal="center"/>
    </xf>
    <xf numFmtId="2" fontId="2" fillId="0" borderId="0" xfId="0" applyNumberFormat="1" applyFont="1"/>
    <xf numFmtId="0" fontId="3"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2" fontId="4"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wrapText="1"/>
    </xf>
    <xf numFmtId="1" fontId="7" fillId="0" borderId="1" xfId="1" applyNumberFormat="1" applyFont="1" applyBorder="1" applyAlignment="1">
      <alignment horizontal="center" vertical="center" wrapText="1"/>
    </xf>
    <xf numFmtId="0" fontId="7" fillId="0" borderId="1" xfId="0" applyFont="1" applyBorder="1" applyAlignment="1">
      <alignment horizontal="center" vertical="center"/>
    </xf>
    <xf numFmtId="49" fontId="2" fillId="0" borderId="1" xfId="0" applyNumberFormat="1" applyFont="1" applyBorder="1" applyAlignment="1">
      <alignment horizontal="center" vertical="center"/>
    </xf>
    <xf numFmtId="2" fontId="2" fillId="0" borderId="0" xfId="0" applyNumberFormat="1" applyFont="1" applyAlignment="1">
      <alignment horizontal="center"/>
    </xf>
    <xf numFmtId="0" fontId="6" fillId="2" borderId="1" xfId="0" applyFont="1" applyFill="1" applyBorder="1" applyAlignment="1">
      <alignment horizontal="center" vertical="center"/>
    </xf>
    <xf numFmtId="0" fontId="6" fillId="2" borderId="1" xfId="0" applyFont="1" applyFill="1" applyBorder="1" applyAlignment="1">
      <alignment wrapText="1"/>
    </xf>
    <xf numFmtId="0" fontId="2" fillId="2" borderId="1" xfId="0" applyFont="1" applyFill="1" applyBorder="1" applyAlignment="1">
      <alignment horizontal="center" vertical="center"/>
    </xf>
    <xf numFmtId="2" fontId="3" fillId="2" borderId="1" xfId="1"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xf>
    <xf numFmtId="0" fontId="4" fillId="3" borderId="1" xfId="0" applyFont="1" applyFill="1" applyBorder="1" applyAlignment="1">
      <alignment horizontal="left" wrapText="1"/>
    </xf>
    <xf numFmtId="0" fontId="2" fillId="3" borderId="1" xfId="0" applyFont="1" applyFill="1" applyBorder="1" applyAlignment="1">
      <alignment horizontal="center" vertical="center"/>
    </xf>
    <xf numFmtId="2" fontId="7" fillId="3" borderId="1" xfId="1"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xf>
    <xf numFmtId="0" fontId="6" fillId="2" borderId="1" xfId="0" applyFont="1" applyFill="1" applyBorder="1" applyAlignment="1">
      <alignment horizontal="justify" vertical="center"/>
    </xf>
    <xf numFmtId="0" fontId="8" fillId="2" borderId="1" xfId="0" applyFont="1" applyFill="1" applyBorder="1" applyAlignment="1">
      <alignment horizontal="center" vertical="center"/>
    </xf>
    <xf numFmtId="2" fontId="7" fillId="2" borderId="1" xfId="1"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xf>
    <xf numFmtId="0" fontId="6" fillId="3" borderId="1" xfId="0" applyFont="1" applyFill="1" applyBorder="1" applyAlignment="1">
      <alignment horizontal="justify" vertical="center"/>
    </xf>
    <xf numFmtId="49" fontId="2" fillId="4" borderId="1" xfId="0" applyNumberFormat="1" applyFont="1" applyFill="1" applyBorder="1" applyAlignment="1">
      <alignment horizontal="center" vertical="center"/>
    </xf>
    <xf numFmtId="0" fontId="6" fillId="4" borderId="1" xfId="0" applyFont="1" applyFill="1" applyBorder="1" applyAlignment="1">
      <alignment horizontal="right" vertical="center"/>
    </xf>
    <xf numFmtId="0" fontId="2" fillId="4" borderId="1" xfId="0" applyFont="1" applyFill="1" applyBorder="1" applyAlignment="1">
      <alignment horizontal="center" vertical="center"/>
    </xf>
    <xf numFmtId="2" fontId="7" fillId="4" borderId="1" xfId="1"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7" fillId="0" borderId="1" xfId="0" applyFont="1" applyBorder="1" applyAlignment="1">
      <alignment horizontal="left" vertical="center" wrapText="1"/>
    </xf>
    <xf numFmtId="0" fontId="2" fillId="0" borderId="1" xfId="0" applyFont="1" applyBorder="1"/>
    <xf numFmtId="0" fontId="3" fillId="0" borderId="2" xfId="0" applyFont="1" applyBorder="1" applyAlignment="1">
      <alignment horizontal="left" vertical="center" wrapText="1"/>
    </xf>
    <xf numFmtId="0" fontId="3" fillId="0" borderId="1" xfId="1" applyFont="1" applyBorder="1" applyAlignment="1">
      <alignment horizontal="left" vertical="justify"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4" fontId="6" fillId="0" borderId="0" xfId="0" applyNumberFormat="1" applyFont="1" applyAlignment="1">
      <alignment horizontal="right"/>
    </xf>
    <xf numFmtId="4" fontId="5" fillId="0" borderId="0" xfId="0" applyNumberFormat="1" applyFont="1" applyAlignment="1" applyProtection="1">
      <alignment horizontal="left" vertical="center"/>
      <protection locked="0"/>
    </xf>
    <xf numFmtId="4" fontId="4" fillId="0" borderId="1" xfId="0" applyNumberFormat="1" applyFont="1" applyBorder="1" applyAlignment="1">
      <alignment horizontal="center" vertical="center" wrapText="1"/>
    </xf>
    <xf numFmtId="4" fontId="3" fillId="2" borderId="1" xfId="1" applyNumberFormat="1" applyFont="1" applyFill="1" applyBorder="1" applyAlignment="1">
      <alignment horizontal="left" vertical="center" wrapText="1"/>
    </xf>
    <xf numFmtId="4" fontId="3" fillId="0" borderId="1" xfId="1" applyNumberFormat="1" applyFont="1" applyBorder="1" applyAlignment="1">
      <alignment horizontal="left" vertical="center" wrapText="1"/>
    </xf>
    <xf numFmtId="4" fontId="7" fillId="0" borderId="1" xfId="1" applyNumberFormat="1" applyFont="1" applyBorder="1" applyAlignment="1">
      <alignment horizontal="center" vertical="center" wrapText="1"/>
    </xf>
    <xf numFmtId="4" fontId="7" fillId="0" borderId="1" xfId="1" applyNumberFormat="1" applyFont="1" applyBorder="1" applyAlignment="1" applyProtection="1">
      <alignment horizontal="right" vertical="center" wrapText="1"/>
      <protection locked="0"/>
    </xf>
    <xf numFmtId="4" fontId="7" fillId="3" borderId="1" xfId="1" applyNumberFormat="1" applyFont="1" applyFill="1" applyBorder="1" applyAlignment="1" applyProtection="1">
      <alignment horizontal="right" vertical="center" wrapText="1"/>
      <protection locked="0"/>
    </xf>
    <xf numFmtId="4" fontId="3" fillId="3" borderId="1" xfId="1" applyNumberFormat="1" applyFont="1" applyFill="1" applyBorder="1" applyAlignment="1">
      <alignment horizontal="center" vertical="center" wrapText="1"/>
    </xf>
    <xf numFmtId="4" fontId="7" fillId="2" borderId="1" xfId="1" applyNumberFormat="1" applyFont="1" applyFill="1" applyBorder="1" applyAlignment="1" applyProtection="1">
      <alignment horizontal="right" vertical="center" wrapText="1"/>
      <protection locked="0"/>
    </xf>
    <xf numFmtId="4" fontId="3" fillId="2" borderId="1" xfId="1" applyNumberFormat="1" applyFont="1" applyFill="1" applyBorder="1" applyAlignment="1">
      <alignment horizontal="right" vertical="center" wrapText="1"/>
    </xf>
    <xf numFmtId="4" fontId="7" fillId="4" borderId="1" xfId="1" applyNumberFormat="1" applyFont="1" applyFill="1" applyBorder="1" applyAlignment="1" applyProtection="1">
      <alignment horizontal="right" vertical="center" wrapText="1"/>
      <protection locked="0"/>
    </xf>
    <xf numFmtId="4" fontId="3" fillId="4" borderId="1" xfId="1" applyNumberFormat="1" applyFont="1" applyFill="1" applyBorder="1" applyAlignment="1">
      <alignment horizontal="center" vertical="center" wrapText="1"/>
    </xf>
    <xf numFmtId="4" fontId="2" fillId="0" borderId="0" xfId="0" applyNumberFormat="1" applyFont="1"/>
  </cellXfs>
  <cellStyles count="2">
    <cellStyle name="Excel Built-in Normal"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
  <sheetViews>
    <sheetView tabSelected="1" topLeftCell="A34" zoomScale="96" zoomScaleNormal="96" zoomScalePageLayoutView="70" workbookViewId="0">
      <selection activeCell="H33" sqref="H33"/>
    </sheetView>
  </sheetViews>
  <sheetFormatPr defaultColWidth="9.140625" defaultRowHeight="15" x14ac:dyDescent="0.25"/>
  <cols>
    <col min="1" max="1" width="4.5703125" style="1" customWidth="1"/>
    <col min="2" max="2" width="56.140625" style="1" customWidth="1"/>
    <col min="3" max="3" width="8.5703125" style="2" customWidth="1"/>
    <col min="4" max="4" width="14" style="3" customWidth="1"/>
    <col min="5" max="6" width="15.85546875" style="52" customWidth="1"/>
    <col min="7" max="16384" width="9.140625" style="1"/>
  </cols>
  <sheetData>
    <row r="1" spans="1:6" x14ac:dyDescent="0.25">
      <c r="A1" s="4"/>
      <c r="B1" s="4"/>
      <c r="E1" s="39" t="s">
        <v>0</v>
      </c>
      <c r="F1" s="39"/>
    </row>
    <row r="3" spans="1:6" x14ac:dyDescent="0.25">
      <c r="A3" s="5" t="s">
        <v>1</v>
      </c>
      <c r="B3" s="4"/>
      <c r="C3" s="6"/>
      <c r="D3" s="6"/>
      <c r="E3" s="40"/>
      <c r="F3" s="40"/>
    </row>
    <row r="4" spans="1:6" ht="22.5" customHeight="1" x14ac:dyDescent="0.25">
      <c r="A4" s="37" t="s">
        <v>2</v>
      </c>
      <c r="B4" s="38" t="s">
        <v>3</v>
      </c>
      <c r="C4" s="37" t="s">
        <v>4</v>
      </c>
      <c r="D4" s="38" t="s">
        <v>5</v>
      </c>
      <c r="E4" s="38"/>
      <c r="F4" s="38"/>
    </row>
    <row r="5" spans="1:6" ht="30" x14ac:dyDescent="0.25">
      <c r="A5" s="37"/>
      <c r="B5" s="38"/>
      <c r="C5" s="37"/>
      <c r="D5" s="7" t="s">
        <v>6</v>
      </c>
      <c r="E5" s="41" t="s">
        <v>7</v>
      </c>
      <c r="F5" s="41" t="s">
        <v>8</v>
      </c>
    </row>
    <row r="6" spans="1:6" ht="32.25" customHeight="1" x14ac:dyDescent="0.25">
      <c r="A6" s="36"/>
      <c r="B6" s="36"/>
      <c r="C6" s="36"/>
      <c r="D6" s="36"/>
      <c r="E6" s="36"/>
      <c r="F6" s="36"/>
    </row>
    <row r="7" spans="1:6" x14ac:dyDescent="0.25">
      <c r="A7" s="14" t="s">
        <v>9</v>
      </c>
      <c r="B7" s="15" t="s">
        <v>10</v>
      </c>
      <c r="C7" s="16"/>
      <c r="D7" s="17"/>
      <c r="E7" s="42"/>
      <c r="F7" s="42"/>
    </row>
    <row r="8" spans="1:6" x14ac:dyDescent="0.25">
      <c r="A8" s="8" t="s">
        <v>11</v>
      </c>
      <c r="B8" s="9" t="s">
        <v>12</v>
      </c>
      <c r="C8" s="8" t="s">
        <v>13</v>
      </c>
      <c r="D8" s="10">
        <v>1</v>
      </c>
      <c r="E8" s="43">
        <v>4800</v>
      </c>
      <c r="F8" s="44">
        <f t="shared" ref="F8" si="0">D8*E8</f>
        <v>4800</v>
      </c>
    </row>
    <row r="9" spans="1:6" ht="18" customHeight="1" x14ac:dyDescent="0.25">
      <c r="A9" s="8" t="s">
        <v>14</v>
      </c>
      <c r="B9" s="33" t="s">
        <v>15</v>
      </c>
      <c r="C9" s="8" t="s">
        <v>13</v>
      </c>
      <c r="D9" s="10">
        <v>1</v>
      </c>
      <c r="E9" s="43">
        <v>21000</v>
      </c>
      <c r="F9" s="44">
        <f t="shared" ref="F9:F11" si="1">D9*E9</f>
        <v>21000</v>
      </c>
    </row>
    <row r="10" spans="1:6" x14ac:dyDescent="0.25">
      <c r="A10" s="8" t="s">
        <v>16</v>
      </c>
      <c r="B10" s="34" t="s">
        <v>17</v>
      </c>
      <c r="C10" s="11" t="s">
        <v>13</v>
      </c>
      <c r="D10" s="10">
        <v>1</v>
      </c>
      <c r="E10" s="45">
        <v>6500</v>
      </c>
      <c r="F10" s="44">
        <f t="shared" si="1"/>
        <v>6500</v>
      </c>
    </row>
    <row r="11" spans="1:6" x14ac:dyDescent="0.25">
      <c r="A11" s="8" t="s">
        <v>18</v>
      </c>
      <c r="B11" s="9" t="s">
        <v>19</v>
      </c>
      <c r="C11" s="8" t="s">
        <v>13</v>
      </c>
      <c r="D11" s="10">
        <v>1</v>
      </c>
      <c r="E11" s="45">
        <v>21000</v>
      </c>
      <c r="F11" s="44">
        <f t="shared" si="1"/>
        <v>21000</v>
      </c>
    </row>
    <row r="12" spans="1:6" x14ac:dyDescent="0.25">
      <c r="A12" s="18"/>
      <c r="B12" s="19" t="s">
        <v>20</v>
      </c>
      <c r="C12" s="20"/>
      <c r="D12" s="21"/>
      <c r="E12" s="46"/>
      <c r="F12" s="47">
        <f>SUM(F8:F11)</f>
        <v>53300</v>
      </c>
    </row>
    <row r="13" spans="1:6" x14ac:dyDescent="0.25">
      <c r="A13" s="22" t="s">
        <v>21</v>
      </c>
      <c r="B13" s="23" t="s">
        <v>22</v>
      </c>
      <c r="C13" s="24"/>
      <c r="D13" s="25"/>
      <c r="E13" s="48"/>
      <c r="F13" s="49"/>
    </row>
    <row r="14" spans="1:6" ht="130.9" customHeight="1" x14ac:dyDescent="0.25">
      <c r="A14" s="12" t="s">
        <v>23</v>
      </c>
      <c r="B14" s="32" t="s">
        <v>24</v>
      </c>
      <c r="C14" s="11" t="s">
        <v>13</v>
      </c>
      <c r="D14" s="10">
        <v>1</v>
      </c>
      <c r="E14" s="45">
        <v>2400</v>
      </c>
      <c r="F14" s="44">
        <f t="shared" ref="F14" si="2">D14*E14</f>
        <v>2400</v>
      </c>
    </row>
    <row r="15" spans="1:6" ht="140.44999999999999" customHeight="1" x14ac:dyDescent="0.25">
      <c r="A15" s="12" t="s">
        <v>25</v>
      </c>
      <c r="B15" s="32" t="s">
        <v>26</v>
      </c>
      <c r="C15" s="11" t="s">
        <v>13</v>
      </c>
      <c r="D15" s="10">
        <v>1</v>
      </c>
      <c r="E15" s="45">
        <v>2450</v>
      </c>
      <c r="F15" s="44">
        <f t="shared" ref="F15" si="3">D15*E15</f>
        <v>2450</v>
      </c>
    </row>
    <row r="16" spans="1:6" ht="143.44999999999999" customHeight="1" x14ac:dyDescent="0.25">
      <c r="A16" s="12" t="s">
        <v>27</v>
      </c>
      <c r="B16" s="32" t="s">
        <v>28</v>
      </c>
      <c r="C16" s="11" t="s">
        <v>13</v>
      </c>
      <c r="D16" s="10">
        <v>1</v>
      </c>
      <c r="E16" s="45">
        <v>10500</v>
      </c>
      <c r="F16" s="44">
        <f t="shared" ref="F16:F34" si="4">D16*E16</f>
        <v>10500</v>
      </c>
    </row>
    <row r="17" spans="1:6" ht="120" customHeight="1" x14ac:dyDescent="0.25">
      <c r="A17" s="12" t="s">
        <v>29</v>
      </c>
      <c r="B17" s="32" t="s">
        <v>30</v>
      </c>
      <c r="C17" s="11" t="s">
        <v>13</v>
      </c>
      <c r="D17" s="10">
        <v>1</v>
      </c>
      <c r="E17" s="45">
        <v>8300</v>
      </c>
      <c r="F17" s="44">
        <f t="shared" si="4"/>
        <v>8300</v>
      </c>
    </row>
    <row r="18" spans="1:6" ht="118.9" customHeight="1" x14ac:dyDescent="0.25">
      <c r="A18" s="12" t="s">
        <v>31</v>
      </c>
      <c r="B18" s="32" t="s">
        <v>32</v>
      </c>
      <c r="C18" s="11" t="s">
        <v>13</v>
      </c>
      <c r="D18" s="10">
        <v>1</v>
      </c>
      <c r="E18" s="45">
        <v>6990</v>
      </c>
      <c r="F18" s="44">
        <f t="shared" si="4"/>
        <v>6990</v>
      </c>
    </row>
    <row r="19" spans="1:6" ht="108" customHeight="1" x14ac:dyDescent="0.25">
      <c r="A19" s="12" t="s">
        <v>33</v>
      </c>
      <c r="B19" s="32" t="s">
        <v>34</v>
      </c>
      <c r="C19" s="11" t="s">
        <v>13</v>
      </c>
      <c r="D19" s="10">
        <v>1</v>
      </c>
      <c r="E19" s="45">
        <v>5820</v>
      </c>
      <c r="F19" s="44">
        <f t="shared" si="4"/>
        <v>5820</v>
      </c>
    </row>
    <row r="20" spans="1:6" ht="104.45" customHeight="1" x14ac:dyDescent="0.25">
      <c r="A20" s="12" t="s">
        <v>35</v>
      </c>
      <c r="B20" s="32" t="s">
        <v>36</v>
      </c>
      <c r="C20" s="11" t="s">
        <v>13</v>
      </c>
      <c r="D20" s="10">
        <v>1</v>
      </c>
      <c r="E20" s="45">
        <v>2100</v>
      </c>
      <c r="F20" s="44">
        <f t="shared" si="4"/>
        <v>2100</v>
      </c>
    </row>
    <row r="21" spans="1:6" ht="113.45" customHeight="1" x14ac:dyDescent="0.25">
      <c r="A21" s="12" t="s">
        <v>37</v>
      </c>
      <c r="B21" s="32" t="s">
        <v>38</v>
      </c>
      <c r="C21" s="11" t="s">
        <v>13</v>
      </c>
      <c r="D21" s="10">
        <v>1</v>
      </c>
      <c r="E21" s="45">
        <v>5500</v>
      </c>
      <c r="F21" s="44">
        <f t="shared" si="4"/>
        <v>5500</v>
      </c>
    </row>
    <row r="22" spans="1:6" ht="111" customHeight="1" x14ac:dyDescent="0.25">
      <c r="A22" s="12" t="s">
        <v>39</v>
      </c>
      <c r="B22" s="32" t="s">
        <v>40</v>
      </c>
      <c r="C22" s="11" t="s">
        <v>13</v>
      </c>
      <c r="D22" s="10">
        <v>1</v>
      </c>
      <c r="E22" s="45">
        <v>3500</v>
      </c>
      <c r="F22" s="44">
        <f t="shared" si="4"/>
        <v>3500</v>
      </c>
    </row>
    <row r="23" spans="1:6" ht="110.45" customHeight="1" x14ac:dyDescent="0.25">
      <c r="A23" s="12" t="s">
        <v>41</v>
      </c>
      <c r="B23" s="32" t="s">
        <v>66</v>
      </c>
      <c r="C23" s="11" t="s">
        <v>13</v>
      </c>
      <c r="D23" s="10">
        <v>1</v>
      </c>
      <c r="E23" s="45">
        <v>6500</v>
      </c>
      <c r="F23" s="44">
        <f t="shared" si="4"/>
        <v>6500</v>
      </c>
    </row>
    <row r="24" spans="1:6" ht="112.9" customHeight="1" x14ac:dyDescent="0.25">
      <c r="A24" s="12" t="s">
        <v>42</v>
      </c>
      <c r="B24" s="32" t="s">
        <v>67</v>
      </c>
      <c r="C24" s="11" t="s">
        <v>13</v>
      </c>
      <c r="D24" s="10">
        <v>1</v>
      </c>
      <c r="E24" s="45">
        <v>6500</v>
      </c>
      <c r="F24" s="44">
        <f t="shared" si="4"/>
        <v>6500</v>
      </c>
    </row>
    <row r="25" spans="1:6" ht="122.45" customHeight="1" x14ac:dyDescent="0.25">
      <c r="A25" s="12" t="s">
        <v>43</v>
      </c>
      <c r="B25" s="32" t="s">
        <v>44</v>
      </c>
      <c r="C25" s="11" t="s">
        <v>13</v>
      </c>
      <c r="D25" s="10">
        <v>1</v>
      </c>
      <c r="E25" s="45">
        <v>4100</v>
      </c>
      <c r="F25" s="44">
        <f t="shared" si="4"/>
        <v>4100</v>
      </c>
    </row>
    <row r="26" spans="1:6" ht="113.45" customHeight="1" x14ac:dyDescent="0.25">
      <c r="A26" s="12" t="s">
        <v>45</v>
      </c>
      <c r="B26" s="32" t="s">
        <v>46</v>
      </c>
      <c r="C26" s="11" t="s">
        <v>13</v>
      </c>
      <c r="D26" s="10">
        <v>1</v>
      </c>
      <c r="E26" s="45">
        <v>3200</v>
      </c>
      <c r="F26" s="44">
        <f t="shared" si="4"/>
        <v>3200</v>
      </c>
    </row>
    <row r="27" spans="1:6" ht="120" customHeight="1" x14ac:dyDescent="0.25">
      <c r="A27" s="12" t="s">
        <v>47</v>
      </c>
      <c r="B27" s="32" t="s">
        <v>48</v>
      </c>
      <c r="C27" s="11" t="s">
        <v>13</v>
      </c>
      <c r="D27" s="10">
        <v>1</v>
      </c>
      <c r="E27" s="45">
        <v>3200</v>
      </c>
      <c r="F27" s="44">
        <f t="shared" si="4"/>
        <v>3200</v>
      </c>
    </row>
    <row r="28" spans="1:6" ht="112.9" customHeight="1" x14ac:dyDescent="0.25">
      <c r="A28" s="12" t="s">
        <v>49</v>
      </c>
      <c r="B28" s="32" t="s">
        <v>68</v>
      </c>
      <c r="C28" s="11" t="s">
        <v>13</v>
      </c>
      <c r="D28" s="10">
        <v>1</v>
      </c>
      <c r="E28" s="45">
        <v>4200</v>
      </c>
      <c r="F28" s="44">
        <f t="shared" si="4"/>
        <v>4200</v>
      </c>
    </row>
    <row r="29" spans="1:6" ht="118.9" customHeight="1" x14ac:dyDescent="0.25">
      <c r="A29" s="12" t="s">
        <v>50</v>
      </c>
      <c r="B29" s="32" t="s">
        <v>69</v>
      </c>
      <c r="C29" s="11" t="s">
        <v>13</v>
      </c>
      <c r="D29" s="10">
        <v>1</v>
      </c>
      <c r="E29" s="45">
        <v>6418</v>
      </c>
      <c r="F29" s="44">
        <f t="shared" si="4"/>
        <v>6418</v>
      </c>
    </row>
    <row r="30" spans="1:6" ht="117" customHeight="1" x14ac:dyDescent="0.25">
      <c r="A30" s="12" t="s">
        <v>51</v>
      </c>
      <c r="B30" s="32" t="s">
        <v>52</v>
      </c>
      <c r="C30" s="11" t="s">
        <v>13</v>
      </c>
      <c r="D30" s="10">
        <v>1</v>
      </c>
      <c r="E30" s="45">
        <v>6680</v>
      </c>
      <c r="F30" s="44">
        <f t="shared" si="4"/>
        <v>6680</v>
      </c>
    </row>
    <row r="31" spans="1:6" ht="117.6" customHeight="1" x14ac:dyDescent="0.25">
      <c r="A31" s="12" t="s">
        <v>53</v>
      </c>
      <c r="B31" s="32" t="s">
        <v>54</v>
      </c>
      <c r="C31" s="11" t="s">
        <v>13</v>
      </c>
      <c r="D31" s="10">
        <v>1</v>
      </c>
      <c r="E31" s="45">
        <v>6920</v>
      </c>
      <c r="F31" s="44">
        <f t="shared" si="4"/>
        <v>6920</v>
      </c>
    </row>
    <row r="32" spans="1:6" ht="156" customHeight="1" x14ac:dyDescent="0.25">
      <c r="A32" s="12" t="s">
        <v>55</v>
      </c>
      <c r="B32" s="32" t="s">
        <v>56</v>
      </c>
      <c r="C32" s="11" t="s">
        <v>13</v>
      </c>
      <c r="D32" s="10">
        <v>1</v>
      </c>
      <c r="E32" s="45">
        <v>6900</v>
      </c>
      <c r="F32" s="44">
        <f t="shared" si="4"/>
        <v>6900</v>
      </c>
    </row>
    <row r="33" spans="1:6" ht="112.15" customHeight="1" x14ac:dyDescent="0.25">
      <c r="A33" s="12" t="s">
        <v>57</v>
      </c>
      <c r="B33" s="32" t="s">
        <v>58</v>
      </c>
      <c r="C33" s="11" t="s">
        <v>13</v>
      </c>
      <c r="D33" s="10">
        <v>1</v>
      </c>
      <c r="E33" s="45">
        <v>5000</v>
      </c>
      <c r="F33" s="44">
        <f t="shared" si="4"/>
        <v>5000</v>
      </c>
    </row>
    <row r="34" spans="1:6" ht="107.45" customHeight="1" x14ac:dyDescent="0.25">
      <c r="A34" s="12" t="s">
        <v>59</v>
      </c>
      <c r="B34" s="32" t="s">
        <v>60</v>
      </c>
      <c r="C34" s="11" t="s">
        <v>13</v>
      </c>
      <c r="D34" s="10">
        <v>1</v>
      </c>
      <c r="E34" s="45">
        <v>4200</v>
      </c>
      <c r="F34" s="44">
        <f t="shared" si="4"/>
        <v>4200</v>
      </c>
    </row>
    <row r="35" spans="1:6" x14ac:dyDescent="0.25">
      <c r="A35" s="26"/>
      <c r="B35" s="27" t="s">
        <v>61</v>
      </c>
      <c r="C35" s="20"/>
      <c r="D35" s="21"/>
      <c r="E35" s="46"/>
      <c r="F35" s="47">
        <f>SUM(F14:F34)</f>
        <v>111378</v>
      </c>
    </row>
    <row r="36" spans="1:6" x14ac:dyDescent="0.25">
      <c r="A36" s="28"/>
      <c r="B36" s="29" t="s">
        <v>62</v>
      </c>
      <c r="C36" s="30"/>
      <c r="D36" s="31"/>
      <c r="E36" s="50"/>
      <c r="F36" s="51">
        <f>SUM(F12,F35)</f>
        <v>164678</v>
      </c>
    </row>
    <row r="37" spans="1:6" x14ac:dyDescent="0.25">
      <c r="A37" s="28"/>
      <c r="B37" s="29" t="s">
        <v>63</v>
      </c>
      <c r="C37" s="30"/>
      <c r="D37" s="31"/>
      <c r="E37" s="50"/>
      <c r="F37" s="51">
        <f>F36*0.21</f>
        <v>34582.379999999997</v>
      </c>
    </row>
    <row r="38" spans="1:6" x14ac:dyDescent="0.25">
      <c r="A38" s="28"/>
      <c r="B38" s="29" t="s">
        <v>64</v>
      </c>
      <c r="C38" s="30"/>
      <c r="D38" s="31"/>
      <c r="E38" s="50"/>
      <c r="F38" s="51">
        <f>SUM(F36:F37)</f>
        <v>199260.38</v>
      </c>
    </row>
    <row r="39" spans="1:6" ht="52.5" customHeight="1" x14ac:dyDescent="0.25">
      <c r="A39" s="35" t="s">
        <v>65</v>
      </c>
      <c r="B39" s="35"/>
      <c r="C39" s="35"/>
      <c r="D39" s="35"/>
      <c r="E39" s="35"/>
      <c r="F39" s="35"/>
    </row>
    <row r="40" spans="1:6" x14ac:dyDescent="0.25">
      <c r="D40" s="13"/>
    </row>
  </sheetData>
  <mergeCells count="7">
    <mergeCell ref="E1:F1"/>
    <mergeCell ref="A39:F39"/>
    <mergeCell ref="A6:F6"/>
    <mergeCell ref="A4:A5"/>
    <mergeCell ref="B4:B5"/>
    <mergeCell ref="C4:C5"/>
    <mergeCell ref="D4:F4"/>
  </mergeCells>
  <pageMargins left="0.31496062992125984" right="0.19685039370078741" top="0.78740157480314965" bottom="0.39370078740157483"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6759e9c-14ca-4d0f-b66a-0508b30e9fc7" xsi:nil="true"/>
    <lcf76f155ced4ddcb4097134ff3c332f xmlns="ca324349-d413-4174-915f-a64b36af2e1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C07F5BCD6EFBF49927B5F3CA650D122" ma:contentTypeVersion="15" ma:contentTypeDescription="Kurkite naują dokumentą." ma:contentTypeScope="" ma:versionID="3a52ea26b41887f55ebe60c58d69986a">
  <xsd:schema xmlns:xsd="http://www.w3.org/2001/XMLSchema" xmlns:xs="http://www.w3.org/2001/XMLSchema" xmlns:p="http://schemas.microsoft.com/office/2006/metadata/properties" xmlns:ns2="ca324349-d413-4174-915f-a64b36af2e10" xmlns:ns3="b6759e9c-14ca-4d0f-b66a-0508b30e9fc7" targetNamespace="http://schemas.microsoft.com/office/2006/metadata/properties" ma:root="true" ma:fieldsID="7f79c1af0b14a0fdd6e77cb2acec5cd2" ns2:_="" ns3:_="">
    <xsd:import namespace="ca324349-d413-4174-915f-a64b36af2e10"/>
    <xsd:import namespace="b6759e9c-14ca-4d0f-b66a-0508b30e9f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24349-d413-4174-915f-a64b36af2e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2dfd0875-a63b-4ea6-92e3-295e4b130e2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759e9c-14ca-4d0f-b66a-0508b30e9fc7"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18bb19-a7ab-4d9c-902d-5e4a002e8649}" ma:internalName="TaxCatchAll" ma:showField="CatchAllData" ma:web="b6759e9c-14ca-4d0f-b66a-0508b30e9f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68B77A-6ABE-4867-8639-84B2510CCF22}">
  <ds:schemaRefs>
    <ds:schemaRef ds:uri="http://schemas.microsoft.com/office/2006/metadata/properties"/>
    <ds:schemaRef ds:uri="http://schemas.microsoft.com/office/infopath/2007/PartnerControls"/>
    <ds:schemaRef ds:uri="b6759e9c-14ca-4d0f-b66a-0508b30e9fc7"/>
    <ds:schemaRef ds:uri="ca324349-d413-4174-915f-a64b36af2e10"/>
  </ds:schemaRefs>
</ds:datastoreItem>
</file>

<file path=customXml/itemProps2.xml><?xml version="1.0" encoding="utf-8"?>
<ds:datastoreItem xmlns:ds="http://schemas.openxmlformats.org/officeDocument/2006/customXml" ds:itemID="{DD9004F4-D80A-49A0-A25A-F9302E65A2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24349-d413-4174-915f-a64b36af2e10"/>
    <ds:schemaRef ds:uri="b6759e9c-14ca-4d0f-b66a-0508b30e9f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7BE48C-C350-4221-8968-DA2D426C5C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Jurgita Voronkiene</dc:creator>
  <cp:keywords/>
  <dc:description/>
  <cp:lastModifiedBy>Natalja Galiamova</cp:lastModifiedBy>
  <cp:revision/>
  <dcterms:created xsi:type="dcterms:W3CDTF">2017-02-27T06:43:29Z</dcterms:created>
  <dcterms:modified xsi:type="dcterms:W3CDTF">2025-05-19T12:53:35Z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0x010100CC07F5BCD6EFBF49927B5F3CA650D122</vt:lpwstr>
  </property>
  <property fmtid="{D5CDD505-2E9C-101B-9397-08002B2CF9AE}" pid="3" name="MediaServiceImageTags">
    <vt:lpwstr/>
  </property>
</Properties>
</file>