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1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st1-my.sharepoint.com/personal/aleleiva_chc_lt/Documents/Documents/2025 metų pirkimai/6. Pavadavimai/3. Agnė/1. Sutartis/"/>
    </mc:Choice>
  </mc:AlternateContent>
  <xr:revisionPtr revIDLastSave="21" documentId="8_{AF527C3B-A574-446A-9BCA-DCE59CA27659}" xr6:coauthVersionLast="47" xr6:coauthVersionMax="47" xr10:uidLastSave="{BE12BC01-6851-48CF-B52C-1E005E217F4C}"/>
  <bookViews>
    <workbookView xWindow="-108" yWindow="-108" windowWidth="23256" windowHeight="12576" xr2:uid="{00000000-000D-0000-FFFF-FFFF00000000}"/>
  </bookViews>
  <sheets>
    <sheet name="Apimtys" sheetId="1" r:id="rId1"/>
  </sheets>
  <definedNames>
    <definedName name="_xlnm._FilterDatabase" localSheetId="0" hidden="1">Apimtys!$B$5:$H$46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5" i="1" l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6" i="1"/>
  <c r="H6" i="1"/>
  <c r="H47" i="1" l="1"/>
</calcChain>
</file>

<file path=xl/sharedStrings.xml><?xml version="1.0" encoding="utf-8"?>
<sst xmlns="http://schemas.openxmlformats.org/spreadsheetml/2006/main" count="175" uniqueCount="138">
  <si>
    <r>
      <t xml:space="preserve">3 priedas - Prekių įkainių lentelė  </t>
    </r>
    <r>
      <rPr>
        <sz val="11"/>
        <color rgb="FF000000"/>
        <rFont val="Calibri"/>
        <family val="2"/>
        <charset val="186"/>
        <scheme val="minor"/>
      </rPr>
      <t>(Tiekėjo  pasiūlymo 1 priedas)</t>
    </r>
  </si>
  <si>
    <t>Gelžbetoninių konstrukcijų gaminių ir statybinių mišinių sąrašas</t>
  </si>
  <si>
    <t>Prekės kodas</t>
  </si>
  <si>
    <t>Prekių pavadinimas</t>
  </si>
  <si>
    <t>Siūlomų prekių tipai, techninė charakteristika.
(Pildo tiekėjas)</t>
  </si>
  <si>
    <t>Mato vnt.</t>
  </si>
  <si>
    <t>Preliminarus kiekis, vnt</t>
  </si>
  <si>
    <t>Kaina, Eur be PVM/vnt</t>
  </si>
  <si>
    <t>Viso kaina, Eur be PVM</t>
  </si>
  <si>
    <t>GB1</t>
  </si>
  <si>
    <t>Statybinis cemento-smėlio skiedinys SIIIa, M10 0/4 Sk1 (M100);</t>
  </si>
  <si>
    <t>SIIIa, M10 0/4 Sk1 (M100);</t>
  </si>
  <si>
    <t>m³</t>
  </si>
  <si>
    <t>GB2</t>
  </si>
  <si>
    <t>Statybinis cemento-smėlio skiedinys SIIIa, M15 0/4 Sk1 (M150);</t>
  </si>
  <si>
    <t>SIIIa, M15 0/4 Sk1 (M150);</t>
  </si>
  <si>
    <t>GB3</t>
  </si>
  <si>
    <t>Statybinis cemento-smėlio skiedinys SIIIa, M20 0/4 Sk1 (M200);</t>
  </si>
  <si>
    <t>SIIIa, M20 0/4 Sk1 (M200);</t>
  </si>
  <si>
    <t>GB4</t>
  </si>
  <si>
    <t>Kalkių ir smėlio mišinys S1a, 1:4,5 0/2 mūrui;</t>
  </si>
  <si>
    <t>S1a, 1:4,5 0/2 mūrui;</t>
  </si>
  <si>
    <t>GB5</t>
  </si>
  <si>
    <t>Kalkių ir smėlio mišinys S1a, 1:3, 0/2 tinkui;</t>
  </si>
  <si>
    <t>S1a, 1:3, 0/2 tinkui;</t>
  </si>
  <si>
    <t>GB6</t>
  </si>
  <si>
    <t>Sijotas smėlis Fr. 0/4;</t>
  </si>
  <si>
    <t>Frakcija 0/4;</t>
  </si>
  <si>
    <t>t</t>
  </si>
  <si>
    <t>GB7</t>
  </si>
  <si>
    <t>Betono mišinys C6/7,5-XO-Cl0, 4-S1-16 (M100);</t>
  </si>
  <si>
    <t>C6/7,5-XO-Cl0, 4-S1-16 (M100);</t>
  </si>
  <si>
    <t>GB8</t>
  </si>
  <si>
    <t>Betono mišinys C8/10-XO- C10,4-S1-16 (M150);</t>
  </si>
  <si>
    <t>C8/10-XO- C10,4-S1-16 (M150);</t>
  </si>
  <si>
    <t>GB9</t>
  </si>
  <si>
    <t>Betono mišinys C12/15-XO-C10,4-S1-16 (M200);</t>
  </si>
  <si>
    <t>C12/15-XO-C10,4-S1-16 (M200);</t>
  </si>
  <si>
    <t>GB10</t>
  </si>
  <si>
    <t>Betono mišinys C16/20-XO-Cl0, 4-S1-16 (M250);</t>
  </si>
  <si>
    <t>C16/20-XO-Cl0, 4-S1-16 (M250);</t>
  </si>
  <si>
    <t>GB11</t>
  </si>
  <si>
    <t>Betono mišinys C20/25-XO-Cl0, 4-S1-16 (M300);</t>
  </si>
  <si>
    <t>C20/25-XO-Cl0, 4-S1-16 (M300);</t>
  </si>
  <si>
    <t>GB12</t>
  </si>
  <si>
    <t>Gelžbetoninis lovys L4/2-8; klasė C20/25;</t>
  </si>
  <si>
    <t>L4/2-8; klasė C20/25;</t>
  </si>
  <si>
    <t>vnt.</t>
  </si>
  <si>
    <t>GB13</t>
  </si>
  <si>
    <t>Gelžbetoninis lovys L6/2-8; klasė C20/25;</t>
  </si>
  <si>
    <t>L6/2-8; klasė C20/25;</t>
  </si>
  <si>
    <t>GB14</t>
  </si>
  <si>
    <t>Gelžbetoninis lovys L11/2.-8; klasė C20/25;</t>
  </si>
  <si>
    <t>L11/2.-8; klasė C20/25;</t>
  </si>
  <si>
    <t>GB15</t>
  </si>
  <si>
    <t>Gelžbetoninis lovys L14/2-8; klasė C20/25;</t>
  </si>
  <si>
    <t>L14/2-8; klasė C20/25;</t>
  </si>
  <si>
    <t>GB16</t>
  </si>
  <si>
    <t>Gelžbetoninė kanalų dengimo plokštė P5-8; klasė C20/25;</t>
  </si>
  <si>
    <t>P5-8; klasė C20/25;</t>
  </si>
  <si>
    <t>GB17</t>
  </si>
  <si>
    <t>Gelžbetoninė kanalų dengimo plokštė P8-8; klasė C20/25;</t>
  </si>
  <si>
    <t>P8-8; klasė C20/25;</t>
  </si>
  <si>
    <t>GB18</t>
  </si>
  <si>
    <t>Gelžbetoninė kanalų dengimo plokštė P11-8; klasė C20/25;</t>
  </si>
  <si>
    <t>P11-8; klasė C20/25;</t>
  </si>
  <si>
    <t>GB19</t>
  </si>
  <si>
    <t>Gelžbetoninė kanalų dengimo plokštė P15-8; klasė C20/25;</t>
  </si>
  <si>
    <t>P15-8; klasė C20/25;</t>
  </si>
  <si>
    <t>GB20</t>
  </si>
  <si>
    <t>Šulinio žiedas Ž7-2.5-0,8L; klasė C35/45;</t>
  </si>
  <si>
    <t>Ž7-2.5-0,8L; klasė C35/45;</t>
  </si>
  <si>
    <t>GB21</t>
  </si>
  <si>
    <t>Šulinio žiedas Ž7-5-0,8L; klasė C35/45;</t>
  </si>
  <si>
    <t>Ž7-5-0,8L; klasė C35/45;</t>
  </si>
  <si>
    <t>GB22</t>
  </si>
  <si>
    <t>Šulinio žiedas Ž7-10-0,8L; klasė C35/45;</t>
  </si>
  <si>
    <t>Ž7-10-0,8L; klasė C35/45;</t>
  </si>
  <si>
    <t>GB23</t>
  </si>
  <si>
    <t>Šulinio žiedas Ž10-2,5-0,9; klasė C35/45;</t>
  </si>
  <si>
    <t>Ž10-2,5-0,9; klasė C35/45;</t>
  </si>
  <si>
    <t>GB24</t>
  </si>
  <si>
    <t>Šulinio žiedas Ž10-2,5-0,9L; klasė C35/45;</t>
  </si>
  <si>
    <t>Ž10-2,5-0,9L; klasė C35/45;</t>
  </si>
  <si>
    <t>GB25</t>
  </si>
  <si>
    <t>Šulinio žiedas Ž10-5-0,9; klasė C35/45;</t>
  </si>
  <si>
    <t>Ž10-5-0,9; klasė C35/45;</t>
  </si>
  <si>
    <t>GB26</t>
  </si>
  <si>
    <t>Šulinio žiedas Ž10-5-0,9L; klasė C35/45;</t>
  </si>
  <si>
    <t>Ž10-5-0,9L; klasė C35/45;</t>
  </si>
  <si>
    <t>GB27</t>
  </si>
  <si>
    <t>Šulinio žiedas Ž10-10-0,9; klasė C35/45;</t>
  </si>
  <si>
    <t>Ž10-10-0,9; klasė C35/45;</t>
  </si>
  <si>
    <t>GB28</t>
  </si>
  <si>
    <t>Šulinio žiedas Ž10-10-0,9L; klasė C35/45;</t>
  </si>
  <si>
    <t>Ž10-10-0,9L; klasė C35/45;</t>
  </si>
  <si>
    <t>GB29</t>
  </si>
  <si>
    <t>Šulinių aukščio reguliavimo žiedas RŽ7-0,5-0,8; klasė C35/45;</t>
  </si>
  <si>
    <t>RŽ7-0,5-0,8; klasė C35/45;</t>
  </si>
  <si>
    <t>GB30</t>
  </si>
  <si>
    <t>Šulinių aukščio reguliavimo žiedas RŽ7-1-0,8; klasė C35/45;</t>
  </si>
  <si>
    <t>RŽ7-1-0,8; klasė C35/45;</t>
  </si>
  <si>
    <t>GB31</t>
  </si>
  <si>
    <t>Šulinių aukščio reguliavimo žiedas RŽ7-1,5-0,8; klasė C35/45;</t>
  </si>
  <si>
    <t>RŽ7-1,5-0,8; klasė C35/45;</t>
  </si>
  <si>
    <t>GB32</t>
  </si>
  <si>
    <t>Šulinių aukščio reguliavimo žiedas RŽ7-2-0,8; klasė C35/45;</t>
  </si>
  <si>
    <t>RŽ7-2-0,8; klasė C35/45;</t>
  </si>
  <si>
    <t>GB33</t>
  </si>
  <si>
    <t>Šulinių aukščio reguliavimo žiedas RŽ7-3-0,8; klasė C35/45;</t>
  </si>
  <si>
    <t>RŽ7-3-0,8; klasė C35/45;</t>
  </si>
  <si>
    <t>GB34</t>
  </si>
  <si>
    <t>Šulinių aukščio reguliavimo žiedas RŽ7-5-0,8; klasė C35/45;</t>
  </si>
  <si>
    <t>RŽ7-5-0,8; klasė C35/45</t>
  </si>
  <si>
    <t>GB35</t>
  </si>
  <si>
    <t>Kūginis žiedas KŽ7/10-6-0,9L C35/45;</t>
  </si>
  <si>
    <t>KŽ7/10-6-0,9L C35/45;</t>
  </si>
  <si>
    <t>GB36</t>
  </si>
  <si>
    <t>Gelžbetoniniai šulinių liuko dangčiai KD-7;</t>
  </si>
  <si>
    <t>KD-7;</t>
  </si>
  <si>
    <t>GB37</t>
  </si>
  <si>
    <t xml:space="preserve">Betoninis pamatų blokas B9.6.2; klasė C8/10; </t>
  </si>
  <si>
    <t xml:space="preserve">B9.6.2; klasė C8/10; </t>
  </si>
  <si>
    <t>GB38</t>
  </si>
  <si>
    <t>Betoninis pamatų blokas B24.6.2; klasė C8/10;</t>
  </si>
  <si>
    <t>B24.6.2; klasė C8/10;</t>
  </si>
  <si>
    <t>GB39</t>
  </si>
  <si>
    <t>Betoninis pamatų blokas B24.6.3; klasė C8/10;</t>
  </si>
  <si>
    <t xml:space="preserve">B24.6.3; klasė C8/10; </t>
  </si>
  <si>
    <t>GB40</t>
  </si>
  <si>
    <t>Betoninis pamatų blokas B24.6.4; klasė C8/10;</t>
  </si>
  <si>
    <t>B24.6.4; klasė C8/10;</t>
  </si>
  <si>
    <t>GB41</t>
  </si>
  <si>
    <t>Akmens skalda kelių pagrindimams fr. 0/45 mm</t>
  </si>
  <si>
    <t>fr. 0/45 mm</t>
  </si>
  <si>
    <t>t.</t>
  </si>
  <si>
    <t>Iš viso kaina Eur be PVM:</t>
  </si>
  <si>
    <t>* Pasiūlymo kaina (įkainiai) be PVM turi būti pateikiama 2 (dviejų) skaičių po kablelio tikslumu;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</si>
</sst>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27]General"/>
    <numFmt numFmtId="165" formatCode="#,##0.00&quot; &quot;[$€-427];[Red]&quot;-&quot;#,##0.00&quot; &quot;[$€-427]"/>
  </numFmts>
  <fonts count="15">
    <font>
      <sz val="11"/>
      <color theme="1"/>
      <name val="Arial"/>
      <family val="2"/>
      <charset val="186"/>
    </font>
    <font>
      <sz val="11"/>
      <color theme="1"/>
      <name val="Calibri"/>
      <family val="2"/>
      <charset val="186"/>
      <scheme val="minor"/>
    </font>
    <font>
      <sz val="11"/>
      <color rgb="FF000000"/>
      <name val="Calibri"/>
      <family val="2"/>
      <charset val="186"/>
    </font>
    <font>
      <b/>
      <i/>
      <sz val="16"/>
      <color theme="1"/>
      <name val="Arial"/>
      <family val="2"/>
      <charset val="186"/>
    </font>
    <font>
      <b/>
      <i/>
      <u/>
      <sz val="11"/>
      <color theme="1"/>
      <name val="Arial"/>
      <family val="2"/>
      <charset val="186"/>
    </font>
    <font>
      <sz val="8"/>
      <name val="Arial"/>
      <family val="2"/>
      <charset val="186"/>
    </font>
    <font>
      <sz val="11"/>
      <color rgb="FF000000"/>
      <name val="Calibri"/>
      <family val="2"/>
      <charset val="186"/>
      <scheme val="minor"/>
    </font>
    <font>
      <b/>
      <sz val="11"/>
      <color rgb="FF000000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sz val="11"/>
      <color theme="1"/>
      <name val="Calibri"/>
      <family val="2"/>
      <charset val="186"/>
    </font>
    <font>
      <b/>
      <sz val="11"/>
      <color theme="1"/>
      <name val="Calibri"/>
      <family val="2"/>
      <charset val="186"/>
    </font>
    <font>
      <b/>
      <sz val="11"/>
      <color rgb="FFFF0000"/>
      <name val="Calibri"/>
      <family val="2"/>
      <charset val="186"/>
      <scheme val="minor"/>
    </font>
    <font>
      <b/>
      <sz val="11"/>
      <color rgb="FFFF0000"/>
      <name val="Calibri"/>
      <family val="2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164" fontId="2" fillId="0" borderId="0"/>
    <xf numFmtId="0" fontId="3" fillId="0" borderId="0">
      <alignment horizontal="center"/>
    </xf>
    <xf numFmtId="0" fontId="3" fillId="0" borderId="0">
      <alignment horizontal="center" textRotation="90"/>
    </xf>
    <xf numFmtId="0" fontId="4" fillId="0" borderId="0"/>
    <xf numFmtId="165" fontId="4" fillId="0" borderId="0"/>
  </cellStyleXfs>
  <cellXfs count="33">
    <xf numFmtId="0" fontId="0" fillId="0" borderId="0" xfId="0"/>
    <xf numFmtId="164" fontId="6" fillId="0" borderId="0" xfId="1" applyFont="1"/>
    <xf numFmtId="164" fontId="6" fillId="0" borderId="0" xfId="1" applyFont="1" applyAlignment="1">
      <alignment horizontal="left" vertical="top" wrapText="1"/>
    </xf>
    <xf numFmtId="164" fontId="6" fillId="0" borderId="0" xfId="1" applyFont="1" applyAlignment="1">
      <alignment horizontal="center" vertical="top"/>
    </xf>
    <xf numFmtId="164" fontId="6" fillId="0" borderId="0" xfId="1" applyFont="1" applyAlignment="1">
      <alignment horizontal="center" vertical="center"/>
    </xf>
    <xf numFmtId="164" fontId="6" fillId="0" borderId="0" xfId="1" applyFont="1" applyAlignment="1">
      <alignment horizontal="right" vertical="center"/>
    </xf>
    <xf numFmtId="0" fontId="1" fillId="0" borderId="0" xfId="0" applyFont="1"/>
    <xf numFmtId="164" fontId="7" fillId="0" borderId="0" xfId="1" applyFont="1" applyAlignment="1">
      <alignment vertical="top"/>
    </xf>
    <xf numFmtId="164" fontId="6" fillId="0" borderId="0" xfId="1" applyFont="1" applyAlignment="1">
      <alignment vertical="center"/>
    </xf>
    <xf numFmtId="164" fontId="7" fillId="0" borderId="1" xfId="1" applyFont="1" applyBorder="1" applyAlignment="1">
      <alignment horizontal="center" vertical="center" wrapText="1"/>
    </xf>
    <xf numFmtId="164" fontId="7" fillId="0" borderId="0" xfId="1" applyFont="1"/>
    <xf numFmtId="164" fontId="8" fillId="0" borderId="1" xfId="1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164" fontId="9" fillId="0" borderId="0" xfId="1" applyFont="1"/>
    <xf numFmtId="0" fontId="8" fillId="0" borderId="0" xfId="0" applyFont="1"/>
    <xf numFmtId="0" fontId="8" fillId="0" borderId="2" xfId="0" applyFont="1" applyBorder="1" applyAlignment="1">
      <alignment vertical="center" wrapText="1"/>
    </xf>
    <xf numFmtId="0" fontId="8" fillId="0" borderId="2" xfId="0" applyFont="1" applyBorder="1" applyAlignment="1">
      <alignment horizontal="center" vertical="center" wrapText="1"/>
    </xf>
    <xf numFmtId="2" fontId="9" fillId="0" borderId="1" xfId="1" applyNumberFormat="1" applyFont="1" applyBorder="1" applyAlignment="1">
      <alignment horizontal="center" vertical="center" wrapText="1"/>
    </xf>
    <xf numFmtId="2" fontId="9" fillId="0" borderId="3" xfId="1" applyNumberFormat="1" applyFont="1" applyBorder="1" applyAlignment="1">
      <alignment horizontal="center" vertical="center" wrapText="1"/>
    </xf>
    <xf numFmtId="2" fontId="7" fillId="2" borderId="2" xfId="1" applyNumberFormat="1" applyFont="1" applyFill="1" applyBorder="1" applyAlignment="1">
      <alignment horizontal="center" vertical="center"/>
    </xf>
    <xf numFmtId="2" fontId="9" fillId="3" borderId="1" xfId="1" applyNumberFormat="1" applyFont="1" applyFill="1" applyBorder="1" applyAlignment="1">
      <alignment horizontal="center" vertical="center" wrapText="1"/>
    </xf>
    <xf numFmtId="2" fontId="9" fillId="3" borderId="3" xfId="1" applyNumberFormat="1" applyFont="1" applyFill="1" applyBorder="1" applyAlignment="1">
      <alignment horizontal="center" vertical="center" wrapText="1"/>
    </xf>
    <xf numFmtId="164" fontId="12" fillId="0" borderId="0" xfId="1" applyFont="1"/>
    <xf numFmtId="164" fontId="7" fillId="2" borderId="2" xfId="1" applyFont="1" applyFill="1" applyBorder="1" applyAlignment="1">
      <alignment horizontal="left" vertical="center" wrapText="1"/>
    </xf>
    <xf numFmtId="164" fontId="7" fillId="0" borderId="4" xfId="1" applyFont="1" applyBorder="1" applyAlignment="1">
      <alignment horizontal="center" vertical="center" wrapText="1"/>
    </xf>
    <xf numFmtId="164" fontId="7" fillId="0" borderId="5" xfId="1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4" fillId="0" borderId="0" xfId="0" applyFont="1"/>
    <xf numFmtId="164" fontId="7" fillId="0" borderId="0" xfId="1" applyFont="1" applyAlignment="1">
      <alignment horizontal="left" vertical="top" wrapText="1"/>
    </xf>
    <xf numFmtId="0" fontId="10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/>
    </xf>
    <xf numFmtId="164" fontId="6" fillId="0" borderId="0" xfId="1" applyFont="1" applyAlignment="1">
      <alignment horizontal="left" vertical="top" wrapText="1"/>
    </xf>
  </cellXfs>
  <cellStyles count="6">
    <cellStyle name="Excel Built-in Normal" xfId="1" xr:uid="{00000000-0005-0000-0000-000000000000}"/>
    <cellStyle name="Heading" xfId="2" xr:uid="{00000000-0005-0000-0000-000001000000}"/>
    <cellStyle name="Heading1" xfId="3" xr:uid="{00000000-0005-0000-0000-000002000000}"/>
    <cellStyle name="Normal" xfId="0" builtinId="0" customBuiltin="1"/>
    <cellStyle name="Result" xfId="4" xr:uid="{00000000-0005-0000-0000-000004000000}"/>
    <cellStyle name="Result2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MC51"/>
  <sheetViews>
    <sheetView tabSelected="1" zoomScaleNormal="100" workbookViewId="0">
      <pane ySplit="5" topLeftCell="A45" activePane="bottomLeft" state="frozen"/>
      <selection pane="bottomLeft" activeCell="D1" sqref="D1"/>
    </sheetView>
  </sheetViews>
  <sheetFormatPr defaultColWidth="8.625" defaultRowHeight="14.45"/>
  <cols>
    <col min="1" max="1" width="8.625" style="6"/>
    <col min="2" max="2" width="7.75" style="1" customWidth="1"/>
    <col min="3" max="3" width="50" style="2" customWidth="1"/>
    <col min="4" max="4" width="48.75" style="2" customWidth="1"/>
    <col min="5" max="5" width="9.75" style="3" customWidth="1"/>
    <col min="6" max="6" width="16.25" style="3" customWidth="1"/>
    <col min="7" max="7" width="13" style="4" customWidth="1"/>
    <col min="8" max="8" width="15.75" style="8" customWidth="1"/>
    <col min="9" max="1017" width="8.5" style="1" customWidth="1"/>
    <col min="1018" max="16384" width="8.625" style="6"/>
  </cols>
  <sheetData>
    <row r="1" spans="2:12">
      <c r="D1" s="29" t="s">
        <v>0</v>
      </c>
      <c r="G1" s="32"/>
      <c r="H1" s="32"/>
    </row>
    <row r="2" spans="2:12">
      <c r="H2" s="5"/>
    </row>
    <row r="3" spans="2:12">
      <c r="B3" s="31" t="s">
        <v>1</v>
      </c>
      <c r="C3" s="31"/>
      <c r="D3" s="31"/>
      <c r="E3" s="31"/>
      <c r="F3" s="31"/>
      <c r="G3" s="31"/>
      <c r="H3" s="31"/>
    </row>
    <row r="4" spans="2:12">
      <c r="B4" s="7"/>
    </row>
    <row r="5" spans="2:12" s="10" customFormat="1" ht="48" customHeight="1">
      <c r="B5" s="9" t="s">
        <v>2</v>
      </c>
      <c r="C5" s="25" t="s">
        <v>3</v>
      </c>
      <c r="D5" s="27" t="s">
        <v>4</v>
      </c>
      <c r="E5" s="26" t="s">
        <v>5</v>
      </c>
      <c r="F5" s="9" t="s">
        <v>6</v>
      </c>
      <c r="G5" s="9" t="s">
        <v>7</v>
      </c>
      <c r="H5" s="9" t="s">
        <v>8</v>
      </c>
    </row>
    <row r="6" spans="2:12" s="14" customFormat="1">
      <c r="B6" s="11" t="s">
        <v>9</v>
      </c>
      <c r="C6" s="12" t="s">
        <v>10</v>
      </c>
      <c r="D6" s="28" t="s">
        <v>11</v>
      </c>
      <c r="E6" s="13" t="s">
        <v>12</v>
      </c>
      <c r="F6" s="13">
        <v>8</v>
      </c>
      <c r="G6" s="18">
        <v>78.5</v>
      </c>
      <c r="H6" s="21">
        <f>F6*G6</f>
        <v>628</v>
      </c>
      <c r="I6" s="23"/>
      <c r="J6" s="23"/>
      <c r="K6" s="23"/>
      <c r="L6" s="23"/>
    </row>
    <row r="7" spans="2:12" s="14" customFormat="1">
      <c r="B7" s="11" t="s">
        <v>13</v>
      </c>
      <c r="C7" s="12" t="s">
        <v>14</v>
      </c>
      <c r="D7" s="12" t="s">
        <v>15</v>
      </c>
      <c r="E7" s="13" t="s">
        <v>12</v>
      </c>
      <c r="F7" s="13">
        <v>8</v>
      </c>
      <c r="G7" s="18">
        <v>79.5</v>
      </c>
      <c r="H7" s="21">
        <f t="shared" ref="H7:H46" si="0">F7*G7</f>
        <v>636</v>
      </c>
    </row>
    <row r="8" spans="2:12" s="15" customFormat="1">
      <c r="B8" s="11" t="s">
        <v>16</v>
      </c>
      <c r="C8" s="12" t="s">
        <v>17</v>
      </c>
      <c r="D8" s="12" t="s">
        <v>18</v>
      </c>
      <c r="E8" s="13" t="s">
        <v>12</v>
      </c>
      <c r="F8" s="13">
        <v>8</v>
      </c>
      <c r="G8" s="18">
        <v>83.5</v>
      </c>
      <c r="H8" s="21">
        <f t="shared" si="0"/>
        <v>668</v>
      </c>
    </row>
    <row r="9" spans="2:12" s="15" customFormat="1">
      <c r="B9" s="11" t="s">
        <v>19</v>
      </c>
      <c r="C9" s="12" t="s">
        <v>20</v>
      </c>
      <c r="D9" s="12" t="s">
        <v>21</v>
      </c>
      <c r="E9" s="13" t="s">
        <v>12</v>
      </c>
      <c r="F9" s="13">
        <v>3</v>
      </c>
      <c r="G9" s="18">
        <v>45.07</v>
      </c>
      <c r="H9" s="21">
        <f t="shared" si="0"/>
        <v>135.21</v>
      </c>
    </row>
    <row r="10" spans="2:12" s="15" customFormat="1">
      <c r="B10" s="11" t="s">
        <v>22</v>
      </c>
      <c r="C10" s="12" t="s">
        <v>23</v>
      </c>
      <c r="D10" s="12" t="s">
        <v>24</v>
      </c>
      <c r="E10" s="13" t="s">
        <v>12</v>
      </c>
      <c r="F10" s="13">
        <v>3</v>
      </c>
      <c r="G10" s="18">
        <v>62.17</v>
      </c>
      <c r="H10" s="21">
        <f t="shared" si="0"/>
        <v>186.51</v>
      </c>
    </row>
    <row r="11" spans="2:12" s="15" customFormat="1">
      <c r="B11" s="11" t="s">
        <v>25</v>
      </c>
      <c r="C11" s="12" t="s">
        <v>26</v>
      </c>
      <c r="D11" s="12" t="s">
        <v>27</v>
      </c>
      <c r="E11" s="13" t="s">
        <v>28</v>
      </c>
      <c r="F11" s="13">
        <v>12</v>
      </c>
      <c r="G11" s="18">
        <v>23.64</v>
      </c>
      <c r="H11" s="21">
        <f t="shared" si="0"/>
        <v>283.68</v>
      </c>
    </row>
    <row r="12" spans="2:12" s="15" customFormat="1">
      <c r="B12" s="11" t="s">
        <v>29</v>
      </c>
      <c r="C12" s="12" t="s">
        <v>30</v>
      </c>
      <c r="D12" s="12" t="s">
        <v>31</v>
      </c>
      <c r="E12" s="13" t="s">
        <v>12</v>
      </c>
      <c r="F12" s="13">
        <v>4</v>
      </c>
      <c r="G12" s="18">
        <v>83.5</v>
      </c>
      <c r="H12" s="21">
        <f t="shared" si="0"/>
        <v>334</v>
      </c>
    </row>
    <row r="13" spans="2:12" s="15" customFormat="1">
      <c r="B13" s="11" t="s">
        <v>32</v>
      </c>
      <c r="C13" s="12" t="s">
        <v>33</v>
      </c>
      <c r="D13" s="12" t="s">
        <v>34</v>
      </c>
      <c r="E13" s="13" t="s">
        <v>12</v>
      </c>
      <c r="F13" s="13">
        <v>3</v>
      </c>
      <c r="G13" s="18">
        <v>85.7</v>
      </c>
      <c r="H13" s="21">
        <f t="shared" si="0"/>
        <v>257.10000000000002</v>
      </c>
    </row>
    <row r="14" spans="2:12" s="15" customFormat="1">
      <c r="B14" s="11" t="s">
        <v>35</v>
      </c>
      <c r="C14" s="12" t="s">
        <v>36</v>
      </c>
      <c r="D14" s="12" t="s">
        <v>37</v>
      </c>
      <c r="E14" s="13" t="s">
        <v>12</v>
      </c>
      <c r="F14" s="13">
        <v>3</v>
      </c>
      <c r="G14" s="18">
        <v>94.5</v>
      </c>
      <c r="H14" s="21">
        <f t="shared" si="0"/>
        <v>283.5</v>
      </c>
    </row>
    <row r="15" spans="2:12" s="15" customFormat="1">
      <c r="B15" s="11" t="s">
        <v>38</v>
      </c>
      <c r="C15" s="12" t="s">
        <v>39</v>
      </c>
      <c r="D15" s="12" t="s">
        <v>40</v>
      </c>
      <c r="E15" s="13" t="s">
        <v>12</v>
      </c>
      <c r="F15" s="13">
        <v>3</v>
      </c>
      <c r="G15" s="18">
        <v>95.5</v>
      </c>
      <c r="H15" s="21">
        <f t="shared" si="0"/>
        <v>286.5</v>
      </c>
    </row>
    <row r="16" spans="2:12" s="15" customFormat="1">
      <c r="B16" s="11" t="s">
        <v>41</v>
      </c>
      <c r="C16" s="12" t="s">
        <v>42</v>
      </c>
      <c r="D16" s="12" t="s">
        <v>43</v>
      </c>
      <c r="E16" s="13" t="s">
        <v>12</v>
      </c>
      <c r="F16" s="13">
        <v>2</v>
      </c>
      <c r="G16" s="18">
        <v>96.6</v>
      </c>
      <c r="H16" s="21">
        <f t="shared" si="0"/>
        <v>193.2</v>
      </c>
    </row>
    <row r="17" spans="2:8" s="15" customFormat="1">
      <c r="B17" s="11" t="s">
        <v>44</v>
      </c>
      <c r="C17" s="12" t="s">
        <v>45</v>
      </c>
      <c r="D17" s="12" t="s">
        <v>46</v>
      </c>
      <c r="E17" s="13" t="s">
        <v>47</v>
      </c>
      <c r="F17" s="13">
        <v>1</v>
      </c>
      <c r="G17" s="18">
        <v>224.25</v>
      </c>
      <c r="H17" s="21">
        <f t="shared" si="0"/>
        <v>224.25</v>
      </c>
    </row>
    <row r="18" spans="2:8" s="15" customFormat="1">
      <c r="B18" s="11" t="s">
        <v>48</v>
      </c>
      <c r="C18" s="12" t="s">
        <v>49</v>
      </c>
      <c r="D18" s="12" t="s">
        <v>50</v>
      </c>
      <c r="E18" s="13" t="s">
        <v>47</v>
      </c>
      <c r="F18" s="13">
        <v>1</v>
      </c>
      <c r="G18" s="18">
        <v>264.5</v>
      </c>
      <c r="H18" s="21">
        <f t="shared" si="0"/>
        <v>264.5</v>
      </c>
    </row>
    <row r="19" spans="2:8" s="15" customFormat="1">
      <c r="B19" s="11" t="s">
        <v>51</v>
      </c>
      <c r="C19" s="12" t="s">
        <v>52</v>
      </c>
      <c r="D19" s="12" t="s">
        <v>53</v>
      </c>
      <c r="E19" s="13" t="s">
        <v>47</v>
      </c>
      <c r="F19" s="13">
        <v>2</v>
      </c>
      <c r="G19" s="18">
        <v>456.5</v>
      </c>
      <c r="H19" s="21">
        <f t="shared" si="0"/>
        <v>913</v>
      </c>
    </row>
    <row r="20" spans="2:8" s="15" customFormat="1">
      <c r="B20" s="11" t="s">
        <v>54</v>
      </c>
      <c r="C20" s="12" t="s">
        <v>55</v>
      </c>
      <c r="D20" s="12" t="s">
        <v>56</v>
      </c>
      <c r="E20" s="13" t="s">
        <v>47</v>
      </c>
      <c r="F20" s="13">
        <v>2</v>
      </c>
      <c r="G20" s="18">
        <v>565</v>
      </c>
      <c r="H20" s="21">
        <f t="shared" si="0"/>
        <v>1130</v>
      </c>
    </row>
    <row r="21" spans="2:8" s="15" customFormat="1">
      <c r="B21" s="11" t="s">
        <v>57</v>
      </c>
      <c r="C21" s="12" t="s">
        <v>58</v>
      </c>
      <c r="D21" s="12" t="s">
        <v>59</v>
      </c>
      <c r="E21" s="13" t="s">
        <v>47</v>
      </c>
      <c r="F21" s="13">
        <v>20</v>
      </c>
      <c r="G21" s="18">
        <v>135.5</v>
      </c>
      <c r="H21" s="21">
        <f t="shared" si="0"/>
        <v>2710</v>
      </c>
    </row>
    <row r="22" spans="2:8" s="15" customFormat="1">
      <c r="B22" s="11" t="s">
        <v>60</v>
      </c>
      <c r="C22" s="12" t="s">
        <v>61</v>
      </c>
      <c r="D22" s="12" t="s">
        <v>62</v>
      </c>
      <c r="E22" s="13" t="s">
        <v>47</v>
      </c>
      <c r="F22" s="13">
        <v>25</v>
      </c>
      <c r="G22" s="18">
        <v>265</v>
      </c>
      <c r="H22" s="21">
        <f t="shared" si="0"/>
        <v>6625</v>
      </c>
    </row>
    <row r="23" spans="2:8" s="15" customFormat="1">
      <c r="B23" s="11" t="s">
        <v>63</v>
      </c>
      <c r="C23" s="12" t="s">
        <v>64</v>
      </c>
      <c r="D23" s="12" t="s">
        <v>65</v>
      </c>
      <c r="E23" s="13" t="s">
        <v>47</v>
      </c>
      <c r="F23" s="13">
        <v>20</v>
      </c>
      <c r="G23" s="18">
        <v>320</v>
      </c>
      <c r="H23" s="21">
        <f t="shared" si="0"/>
        <v>6400</v>
      </c>
    </row>
    <row r="24" spans="2:8" s="15" customFormat="1">
      <c r="B24" s="11" t="s">
        <v>66</v>
      </c>
      <c r="C24" s="12" t="s">
        <v>67</v>
      </c>
      <c r="D24" s="12" t="s">
        <v>68</v>
      </c>
      <c r="E24" s="13" t="s">
        <v>47</v>
      </c>
      <c r="F24" s="13">
        <v>3</v>
      </c>
      <c r="G24" s="18">
        <v>445.5</v>
      </c>
      <c r="H24" s="21">
        <f t="shared" si="0"/>
        <v>1336.5</v>
      </c>
    </row>
    <row r="25" spans="2:8" s="15" customFormat="1">
      <c r="B25" s="11" t="s">
        <v>69</v>
      </c>
      <c r="C25" s="12" t="s">
        <v>70</v>
      </c>
      <c r="D25" s="12" t="s">
        <v>71</v>
      </c>
      <c r="E25" s="13" t="s">
        <v>47</v>
      </c>
      <c r="F25" s="13">
        <v>3</v>
      </c>
      <c r="G25" s="18">
        <v>31.05</v>
      </c>
      <c r="H25" s="21">
        <f t="shared" si="0"/>
        <v>93.15</v>
      </c>
    </row>
    <row r="26" spans="2:8" s="15" customFormat="1">
      <c r="B26" s="11" t="s">
        <v>72</v>
      </c>
      <c r="C26" s="12" t="s">
        <v>73</v>
      </c>
      <c r="D26" s="12" t="s">
        <v>74</v>
      </c>
      <c r="E26" s="13" t="s">
        <v>47</v>
      </c>
      <c r="F26" s="13">
        <v>3</v>
      </c>
      <c r="G26" s="18">
        <v>41.66</v>
      </c>
      <c r="H26" s="21">
        <f t="shared" si="0"/>
        <v>124.97999999999999</v>
      </c>
    </row>
    <row r="27" spans="2:8" s="15" customFormat="1">
      <c r="B27" s="11" t="s">
        <v>75</v>
      </c>
      <c r="C27" s="12" t="s">
        <v>76</v>
      </c>
      <c r="D27" s="12" t="s">
        <v>77</v>
      </c>
      <c r="E27" s="13" t="s">
        <v>47</v>
      </c>
      <c r="F27" s="13">
        <v>3</v>
      </c>
      <c r="G27" s="18">
        <v>72.5</v>
      </c>
      <c r="H27" s="21">
        <f t="shared" si="0"/>
        <v>217.5</v>
      </c>
    </row>
    <row r="28" spans="2:8" s="15" customFormat="1">
      <c r="B28" s="11" t="s">
        <v>78</v>
      </c>
      <c r="C28" s="12" t="s">
        <v>79</v>
      </c>
      <c r="D28" s="12" t="s">
        <v>80</v>
      </c>
      <c r="E28" s="13" t="s">
        <v>47</v>
      </c>
      <c r="F28" s="13">
        <v>1</v>
      </c>
      <c r="G28" s="18">
        <v>31.8</v>
      </c>
      <c r="H28" s="21">
        <f t="shared" si="0"/>
        <v>31.8</v>
      </c>
    </row>
    <row r="29" spans="2:8" s="15" customFormat="1">
      <c r="B29" s="11" t="s">
        <v>81</v>
      </c>
      <c r="C29" s="12" t="s">
        <v>82</v>
      </c>
      <c r="D29" s="12" t="s">
        <v>83</v>
      </c>
      <c r="E29" s="13" t="s">
        <v>47</v>
      </c>
      <c r="F29" s="13">
        <v>1</v>
      </c>
      <c r="G29" s="18">
        <v>34.270000000000003</v>
      </c>
      <c r="H29" s="21">
        <f t="shared" si="0"/>
        <v>34.270000000000003</v>
      </c>
    </row>
    <row r="30" spans="2:8" s="15" customFormat="1">
      <c r="B30" s="11" t="s">
        <v>84</v>
      </c>
      <c r="C30" s="12" t="s">
        <v>85</v>
      </c>
      <c r="D30" s="12" t="s">
        <v>86</v>
      </c>
      <c r="E30" s="13" t="s">
        <v>47</v>
      </c>
      <c r="F30" s="13">
        <v>1</v>
      </c>
      <c r="G30" s="18">
        <v>42.8</v>
      </c>
      <c r="H30" s="21">
        <f t="shared" si="0"/>
        <v>42.8</v>
      </c>
    </row>
    <row r="31" spans="2:8" s="15" customFormat="1">
      <c r="B31" s="11" t="s">
        <v>87</v>
      </c>
      <c r="C31" s="12" t="s">
        <v>88</v>
      </c>
      <c r="D31" s="12" t="s">
        <v>89</v>
      </c>
      <c r="E31" s="13" t="s">
        <v>47</v>
      </c>
      <c r="F31" s="13">
        <v>1</v>
      </c>
      <c r="G31" s="18">
        <v>53.5</v>
      </c>
      <c r="H31" s="21">
        <f t="shared" si="0"/>
        <v>53.5</v>
      </c>
    </row>
    <row r="32" spans="2:8" s="15" customFormat="1">
      <c r="B32" s="11" t="s">
        <v>90</v>
      </c>
      <c r="C32" s="12" t="s">
        <v>91</v>
      </c>
      <c r="D32" s="12" t="s">
        <v>92</v>
      </c>
      <c r="E32" s="13" t="s">
        <v>47</v>
      </c>
      <c r="F32" s="13">
        <v>2</v>
      </c>
      <c r="G32" s="18">
        <v>85.5</v>
      </c>
      <c r="H32" s="21">
        <f t="shared" si="0"/>
        <v>171</v>
      </c>
    </row>
    <row r="33" spans="2:8" s="15" customFormat="1">
      <c r="B33" s="11" t="s">
        <v>93</v>
      </c>
      <c r="C33" s="12" t="s">
        <v>94</v>
      </c>
      <c r="D33" s="12" t="s">
        <v>95</v>
      </c>
      <c r="E33" s="13" t="s">
        <v>47</v>
      </c>
      <c r="F33" s="13">
        <v>2</v>
      </c>
      <c r="G33" s="18">
        <v>95.8</v>
      </c>
      <c r="H33" s="21">
        <f t="shared" si="0"/>
        <v>191.6</v>
      </c>
    </row>
    <row r="34" spans="2:8" s="15" customFormat="1">
      <c r="B34" s="11" t="s">
        <v>96</v>
      </c>
      <c r="C34" s="12" t="s">
        <v>97</v>
      </c>
      <c r="D34" s="12" t="s">
        <v>98</v>
      </c>
      <c r="E34" s="13" t="s">
        <v>47</v>
      </c>
      <c r="F34" s="13">
        <v>12</v>
      </c>
      <c r="G34" s="18">
        <v>18.5</v>
      </c>
      <c r="H34" s="21">
        <f t="shared" si="0"/>
        <v>222</v>
      </c>
    </row>
    <row r="35" spans="2:8" s="15" customFormat="1">
      <c r="B35" s="11" t="s">
        <v>99</v>
      </c>
      <c r="C35" s="12" t="s">
        <v>100</v>
      </c>
      <c r="D35" s="12" t="s">
        <v>101</v>
      </c>
      <c r="E35" s="13" t="s">
        <v>47</v>
      </c>
      <c r="F35" s="13">
        <v>12</v>
      </c>
      <c r="G35" s="18">
        <v>22.5</v>
      </c>
      <c r="H35" s="21">
        <f t="shared" si="0"/>
        <v>270</v>
      </c>
    </row>
    <row r="36" spans="2:8" s="15" customFormat="1">
      <c r="B36" s="11" t="s">
        <v>102</v>
      </c>
      <c r="C36" s="12" t="s">
        <v>103</v>
      </c>
      <c r="D36" s="12" t="s">
        <v>104</v>
      </c>
      <c r="E36" s="13" t="s">
        <v>47</v>
      </c>
      <c r="F36" s="13">
        <v>12</v>
      </c>
      <c r="G36" s="18">
        <v>28.37</v>
      </c>
      <c r="H36" s="21">
        <f t="shared" si="0"/>
        <v>340.44</v>
      </c>
    </row>
    <row r="37" spans="2:8" s="15" customFormat="1">
      <c r="B37" s="11" t="s">
        <v>105</v>
      </c>
      <c r="C37" s="12" t="s">
        <v>106</v>
      </c>
      <c r="D37" s="12" t="s">
        <v>107</v>
      </c>
      <c r="E37" s="13" t="s">
        <v>47</v>
      </c>
      <c r="F37" s="13">
        <v>12</v>
      </c>
      <c r="G37" s="18">
        <v>34</v>
      </c>
      <c r="H37" s="21">
        <f t="shared" si="0"/>
        <v>408</v>
      </c>
    </row>
    <row r="38" spans="2:8" s="15" customFormat="1">
      <c r="B38" s="11" t="s">
        <v>108</v>
      </c>
      <c r="C38" s="12" t="s">
        <v>109</v>
      </c>
      <c r="D38" s="12" t="s">
        <v>110</v>
      </c>
      <c r="E38" s="13" t="s">
        <v>47</v>
      </c>
      <c r="F38" s="13">
        <v>4</v>
      </c>
      <c r="G38" s="18">
        <v>45.5</v>
      </c>
      <c r="H38" s="21">
        <f t="shared" si="0"/>
        <v>182</v>
      </c>
    </row>
    <row r="39" spans="2:8" s="15" customFormat="1">
      <c r="B39" s="11" t="s">
        <v>111</v>
      </c>
      <c r="C39" s="12" t="s">
        <v>112</v>
      </c>
      <c r="D39" s="12" t="s">
        <v>113</v>
      </c>
      <c r="E39" s="13" t="s">
        <v>47</v>
      </c>
      <c r="F39" s="13">
        <v>1</v>
      </c>
      <c r="G39" s="18">
        <v>34.72</v>
      </c>
      <c r="H39" s="21">
        <f t="shared" si="0"/>
        <v>34.72</v>
      </c>
    </row>
    <row r="40" spans="2:8" s="15" customFormat="1">
      <c r="B40" s="11" t="s">
        <v>114</v>
      </c>
      <c r="C40" s="12" t="s">
        <v>115</v>
      </c>
      <c r="D40" s="12" t="s">
        <v>116</v>
      </c>
      <c r="E40" s="13" t="s">
        <v>47</v>
      </c>
      <c r="F40" s="13">
        <v>4</v>
      </c>
      <c r="G40" s="18">
        <v>74.62</v>
      </c>
      <c r="H40" s="21">
        <f t="shared" si="0"/>
        <v>298.48</v>
      </c>
    </row>
    <row r="41" spans="2:8" s="15" customFormat="1">
      <c r="B41" s="11" t="s">
        <v>117</v>
      </c>
      <c r="C41" s="12" t="s">
        <v>118</v>
      </c>
      <c r="D41" s="12" t="s">
        <v>119</v>
      </c>
      <c r="E41" s="13" t="s">
        <v>47</v>
      </c>
      <c r="F41" s="13">
        <v>46</v>
      </c>
      <c r="G41" s="18">
        <v>28</v>
      </c>
      <c r="H41" s="21">
        <f t="shared" si="0"/>
        <v>1288</v>
      </c>
    </row>
    <row r="42" spans="2:8" s="15" customFormat="1">
      <c r="B42" s="11" t="s">
        <v>120</v>
      </c>
      <c r="C42" s="12" t="s">
        <v>121</v>
      </c>
      <c r="D42" s="12" t="s">
        <v>122</v>
      </c>
      <c r="E42" s="13" t="s">
        <v>47</v>
      </c>
      <c r="F42" s="13">
        <v>4</v>
      </c>
      <c r="G42" s="18">
        <v>58.48</v>
      </c>
      <c r="H42" s="21">
        <f t="shared" si="0"/>
        <v>233.92</v>
      </c>
    </row>
    <row r="43" spans="2:8" s="15" customFormat="1">
      <c r="B43" s="11" t="s">
        <v>123</v>
      </c>
      <c r="C43" s="12" t="s">
        <v>124</v>
      </c>
      <c r="D43" s="12" t="s">
        <v>125</v>
      </c>
      <c r="E43" s="13" t="s">
        <v>47</v>
      </c>
      <c r="F43" s="13">
        <v>4</v>
      </c>
      <c r="G43" s="18">
        <v>84.4</v>
      </c>
      <c r="H43" s="21">
        <f t="shared" si="0"/>
        <v>337.6</v>
      </c>
    </row>
    <row r="44" spans="2:8" s="15" customFormat="1">
      <c r="B44" s="11" t="s">
        <v>126</v>
      </c>
      <c r="C44" s="12" t="s">
        <v>127</v>
      </c>
      <c r="D44" s="12" t="s">
        <v>128</v>
      </c>
      <c r="E44" s="13" t="s">
        <v>47</v>
      </c>
      <c r="F44" s="13">
        <v>4</v>
      </c>
      <c r="G44" s="18">
        <v>89.51</v>
      </c>
      <c r="H44" s="21">
        <f t="shared" si="0"/>
        <v>358.04</v>
      </c>
    </row>
    <row r="45" spans="2:8" s="15" customFormat="1">
      <c r="B45" s="11" t="s">
        <v>129</v>
      </c>
      <c r="C45" s="12" t="s">
        <v>130</v>
      </c>
      <c r="D45" s="12" t="s">
        <v>131</v>
      </c>
      <c r="E45" s="13" t="s">
        <v>47</v>
      </c>
      <c r="F45" s="13">
        <v>4</v>
      </c>
      <c r="G45" s="18">
        <v>95.5</v>
      </c>
      <c r="H45" s="21">
        <f t="shared" si="0"/>
        <v>382</v>
      </c>
    </row>
    <row r="46" spans="2:8" s="15" customFormat="1">
      <c r="B46" s="11" t="s">
        <v>132</v>
      </c>
      <c r="C46" s="16" t="s">
        <v>133</v>
      </c>
      <c r="D46" s="16" t="s">
        <v>134</v>
      </c>
      <c r="E46" s="17" t="s">
        <v>135</v>
      </c>
      <c r="F46" s="17">
        <v>2</v>
      </c>
      <c r="G46" s="19">
        <v>35.5</v>
      </c>
      <c r="H46" s="22">
        <f t="shared" si="0"/>
        <v>71</v>
      </c>
    </row>
    <row r="47" spans="2:8" ht="28.9">
      <c r="G47" s="24" t="s">
        <v>136</v>
      </c>
      <c r="H47" s="20">
        <f>SUM(H6:H46)</f>
        <v>28881.749999999996</v>
      </c>
    </row>
    <row r="48" spans="2:8">
      <c r="G48" s="6"/>
      <c r="H48" s="3"/>
    </row>
    <row r="49" spans="3:10">
      <c r="G49" s="3"/>
      <c r="H49" s="3"/>
    </row>
    <row r="51" spans="3:10">
      <c r="C51" s="30" t="s">
        <v>137</v>
      </c>
      <c r="D51" s="30"/>
      <c r="E51" s="30"/>
      <c r="F51" s="30"/>
      <c r="G51" s="30"/>
      <c r="H51" s="30"/>
      <c r="I51" s="30"/>
      <c r="J51" s="30"/>
    </row>
  </sheetData>
  <autoFilter ref="B5:H46" xr:uid="{00000000-0009-0000-0000-000000000000}"/>
  <mergeCells count="3">
    <mergeCell ref="C51:J51"/>
    <mergeCell ref="B3:H3"/>
    <mergeCell ref="G1:H1"/>
  </mergeCells>
  <phoneticPr fontId="5" type="noConversion"/>
  <pageMargins left="0.11811023622047245" right="0.11811023622047245" top="0.94527559055118104" bottom="1.2251968503937007" header="0.55157480314960616" footer="0.11811023622047245"/>
  <pageSetup paperSize="9" scale="95" fitToHeight="0" orientation="landscape" horizontalDpi="300" verticalDpi="300" r:id="rId1"/>
  <headerFooter alignWithMargins="0">
    <oddFooter>&amp;C&amp;"Calibri,Regular"&amp;K000000Puslapių 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7AE3055B076EFC47B47E0E8117B4E324" ma:contentTypeVersion="14" ma:contentTypeDescription="Kurkite naują dokumentą." ma:contentTypeScope="" ma:versionID="185d1ee05d2d8a27bdea41d512f1a709">
  <xsd:schema xmlns:xsd="http://www.w3.org/2001/XMLSchema" xmlns:xs="http://www.w3.org/2001/XMLSchema" xmlns:p="http://schemas.microsoft.com/office/2006/metadata/properties" xmlns:ns3="4e23cc1b-9a80-4874-8477-57d61452a5a2" xmlns:ns4="4951e8bc-0688-4905-ac18-3a3ade69c2fc" targetNamespace="http://schemas.microsoft.com/office/2006/metadata/properties" ma:root="true" ma:fieldsID="257a2d7ff86b23b7fed51f3dd927720a" ns3:_="" ns4:_="">
    <xsd:import namespace="4e23cc1b-9a80-4874-8477-57d61452a5a2"/>
    <xsd:import namespace="4951e8bc-0688-4905-ac18-3a3ade69c2f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23cc1b-9a80-4874-8477-57d61452a5a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51e8bc-0688-4905-ac18-3a3ade69c2fc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Bendrinta su išsamia informacija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Bendrinimo užuominos maiša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05356B7-28EA-4DC6-8B8F-C323124C5975}"/>
</file>

<file path=customXml/itemProps2.xml><?xml version="1.0" encoding="utf-8"?>
<ds:datastoreItem xmlns:ds="http://schemas.openxmlformats.org/officeDocument/2006/customXml" ds:itemID="{7130F635-7230-4277-91FB-7D0D1F856632}"/>
</file>

<file path=customXml/itemProps3.xml><?xml version="1.0" encoding="utf-8"?>
<ds:datastoreItem xmlns:ds="http://schemas.openxmlformats.org/officeDocument/2006/customXml" ds:itemID="{A6F70E7D-D81A-445A-8DFF-2C39B8C7D21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Artūras POCIUS</dc:creator>
  <cp:keywords/>
  <dc:description/>
  <cp:lastModifiedBy>Eva Suckel</cp:lastModifiedBy>
  <cp:revision>28</cp:revision>
  <dcterms:created xsi:type="dcterms:W3CDTF">2020-05-20T06:37:32Z</dcterms:created>
  <dcterms:modified xsi:type="dcterms:W3CDTF">2025-07-28T07:44:27Z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0x0101007AE3055B076EFC47B47E0E8117B4E324</vt:lpwstr>
  </property>
</Properties>
</file>