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defaultThemeVersion="166925"/>
  <mc:AlternateContent xmlns:mc="http://schemas.openxmlformats.org/markup-compatibility/2006">
    <mc:Choice Requires="x15">
      <x15ac:absPath xmlns:x15ac="http://schemas.microsoft.com/office/spreadsheetml/2010/11/ac" url="K:\VIESIEJI PIRKIMAI\VP vidiniai\Konkursai MEDITA\2022-10-24 Santaros klinikos 628092 Audrius\"/>
    </mc:Choice>
  </mc:AlternateContent>
  <xr:revisionPtr revIDLastSave="0" documentId="13_ncr:1_{B0FA87B1-83C8-46E2-9B9B-E28FF778ACC4}" xr6:coauthVersionLast="47" xr6:coauthVersionMax="47" xr10:uidLastSave="{00000000-0000-0000-0000-000000000000}"/>
  <bookViews>
    <workbookView xWindow="3000" yWindow="840" windowWidth="24180" windowHeight="14715" xr2:uid="{00000000-000D-0000-FFFF-FFFF00000000}"/>
  </bookViews>
  <sheets>
    <sheet name="Kainos pasiulymas" sheetId="2" r:id="rId1"/>
  </sheets>
  <calcPr calcId="181029" concurrentCalc="0"/>
  <extLst>
    <ext xmlns:x14="http://schemas.microsoft.com/office/spreadsheetml/2009/9/main" uri="{79F54976-1DA5-4618-B147-4CDE4B953A38}">
      <x14:workbookPr defaultImageDpi="32767"/>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 xmlns:mx="http://schemas.microsoft.com/office/mac/excel/2008/main" uri="{7523E5D3-25F3-A5E0-1632-64F254C22452}">
      <mx:ArchID Flags="2"/>
    </ext>
  </extLst>
</workbook>
</file>

<file path=xl/calcChain.xml><?xml version="1.0" encoding="utf-8"?>
<calcChain xmlns="http://schemas.openxmlformats.org/spreadsheetml/2006/main">
  <c r="G13" i="2" l="1"/>
  <c r="E8" i="2"/>
  <c r="E9" i="2"/>
  <c r="E10" i="2"/>
  <c r="E11" i="2"/>
  <c r="E12" i="2"/>
  <c r="E13" i="2"/>
  <c r="E14" i="2"/>
  <c r="E15" i="2"/>
  <c r="E16" i="2"/>
  <c r="E17" i="2"/>
  <c r="E18" i="2"/>
  <c r="E19" i="2"/>
  <c r="E20" i="2"/>
  <c r="E21" i="2"/>
  <c r="E22" i="2"/>
  <c r="E23" i="2"/>
  <c r="D23" i="2"/>
  <c r="B9" i="2"/>
  <c r="B10" i="2"/>
  <c r="B11" i="2"/>
  <c r="B12" i="2"/>
  <c r="B13" i="2"/>
  <c r="B14" i="2"/>
  <c r="B15" i="2"/>
  <c r="B16" i="2"/>
  <c r="B17" i="2"/>
  <c r="B18" i="2"/>
  <c r="B19" i="2"/>
  <c r="B20" i="2"/>
  <c r="B21" i="2"/>
  <c r="B22" i="2"/>
</calcChain>
</file>

<file path=xl/sharedStrings.xml><?xml version="1.0" encoding="utf-8"?>
<sst xmlns="http://schemas.openxmlformats.org/spreadsheetml/2006/main" count="27" uniqueCount="27">
  <si>
    <t>Pavadinimas</t>
  </si>
  <si>
    <t>Carl ZeissDiagnostinis lazerinis modulis CIRRUS remonto paslaugos</t>
  </si>
  <si>
    <t>Carl Zeiss Įranga dirbt. intraokul. lęšiukų paskaič.IOL Master remonto paslaugos</t>
  </si>
  <si>
    <t>Carl Zeiss Oftalmologinis operacinis mikroskopas Lumera remonto paslaugos</t>
  </si>
  <si>
    <t>Carl Zeiss Oftamologinis lazeris Visulas remonto paslaugos</t>
  </si>
  <si>
    <t>Carl Zeiss Plyšinė lempa SL remonto paslaugos</t>
  </si>
  <si>
    <t>DWA Vandens valymo įranga ModulaS remonto paslaugos</t>
  </si>
  <si>
    <t>Fresenius Vandens valymo įranga Aqua WTU 125 remonto paslaugos</t>
  </si>
  <si>
    <t>GFL Distiliatorius Visų modelių remonto paslaugos</t>
  </si>
  <si>
    <t>Kanmed Šildomas čiužinukas BW3 ir kiti šio gamintojo remonto paslaugos</t>
  </si>
  <si>
    <t>Mindray Analizatorius BC modeliai remonto paslaugos</t>
  </si>
  <si>
    <t>Mindray Pulsoksimetras VS, PM ir kiti modeliai remonto paslaugos</t>
  </si>
  <si>
    <t>MOOG Vaistų dozatorius PainSmart IOD remonto paslaugos</t>
  </si>
  <si>
    <t>Penlon Garintuvas Penlon Sigma Delta (SelactatecQuickFill) remonto paslaugos</t>
  </si>
  <si>
    <t>Soenhle-Waagen GmbH &amp; Co Svarstyklės elektroninės SECA 704 ir kiti šio gamintojo remonto paslaugos</t>
  </si>
  <si>
    <t>Terumo Automatinės kraujo svarstyklės-maišyklės T-RAC II remonto paslaugos</t>
  </si>
  <si>
    <t>Skiriama suma Eur su PVM</t>
  </si>
  <si>
    <t>Skiriama suma Eur be PVM</t>
  </si>
  <si>
    <t>1 MP remonto 1 val. įkainis Eur be PVM</t>
  </si>
  <si>
    <t>1 MP remonto 1 val. įkainis Eur su PVM</t>
  </si>
  <si>
    <t>Pirkimo dalies Nr.</t>
  </si>
  <si>
    <t xml:space="preserve">Teikėjas turi turėti gamintojo įgaliojimą techniškai aptarnauti medicinos prietaisą arba turi turėti rašytinį susitarimą su kitu ūkio subjektu, kuris yra gamintojo įgaliotas atlikti medicinos prietaiso techninį aptarnavimą. </t>
  </si>
  <si>
    <t>Dokumentas patvirtinantis, kad teikėjas yra gamintojo įgaliotas techniškai aptarnauti medicinos prietaisą, arba yra sudaręs rašytinį susitarimą su kitu ūkio subjektu, kuris yra gamintojo įgaliotas atlikti šio medicinos prietaiso aptarnavimą. Pateikiama skaitmeninė dokumento kopija</t>
  </si>
  <si>
    <t xml:space="preserve"> Maksimalus valandinis įkainis 50 Eur + PVM</t>
  </si>
  <si>
    <t>Atrankos reikalavimai tiekėjams:</t>
  </si>
  <si>
    <t xml:space="preserve">SPS 1 priedas </t>
  </si>
  <si>
    <t>Medicinos technikos remonto paslaugų pirkimas (5516)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</si>
</sst>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 _€_-;\-* #,##0.00\ _€_-;_-* &quot;-&quot;??\ _€_-;_-@_-"/>
  </numFmts>
  <fonts count="12" x14ac:knownFonts="1">
    <font>
      <sz val="11"/>
      <color theme="1"/>
      <name val="Calibri"/>
      <family val="2"/>
      <charset val="186"/>
      <scheme val="minor"/>
    </font>
    <font>
      <b/>
      <sz val="11"/>
      <color rgb="FF000000"/>
      <name val="Times New Roman"/>
      <family val="1"/>
      <charset val="186"/>
    </font>
    <font>
      <sz val="11"/>
      <color theme="1"/>
      <name val="Times New Roman"/>
      <family val="1"/>
      <charset val="186"/>
    </font>
    <font>
      <sz val="11"/>
      <color theme="1"/>
      <name val="Calibri"/>
      <family val="2"/>
      <charset val="186"/>
      <scheme val="minor"/>
    </font>
    <font>
      <b/>
      <sz val="11"/>
      <color theme="1"/>
      <name val="Times New Roman"/>
      <family val="1"/>
    </font>
    <font>
      <b/>
      <sz val="11"/>
      <name val="Times New Roman"/>
      <family val="1"/>
    </font>
    <font>
      <sz val="11"/>
      <color theme="1"/>
      <name val="Times New Roman"/>
      <family val="1"/>
    </font>
    <font>
      <b/>
      <sz val="10"/>
      <color theme="1"/>
      <name val="Times New Roman"/>
      <family val="1"/>
    </font>
    <font>
      <sz val="10"/>
      <color theme="1"/>
      <name val="Times New Roman"/>
      <family val="1"/>
      <charset val="186"/>
    </font>
    <font>
      <b/>
      <sz val="14"/>
      <color theme="1"/>
      <name val="Times New Roman"/>
      <family val="1"/>
      <charset val="186"/>
    </font>
    <font>
      <b/>
      <sz val="11"/>
      <color theme="1"/>
      <name val="Times New Roman"/>
      <family val="1"/>
      <charset val="186"/>
    </font>
    <font>
      <b/>
      <sz val="10"/>
      <color rgb="FFFF0000"/>
      <name val="Times New Roman"/>
      <family val="1"/>
    </font>
  </fonts>
  <fills count="3">
    <fill>
      <patternFill patternType="none"/>
    </fill>
    <fill>
      <patternFill patternType="gray125"/>
    </fill>
    <fill>
      <patternFill patternType="solid">
        <fgColor rgb="FFFFFFCC"/>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2">
    <xf numFmtId="0" fontId="0" fillId="0" borderId="0"/>
    <xf numFmtId="164" fontId="3" fillId="0" borderId="0" applyFont="0" applyFill="0" applyBorder="0" applyAlignment="0" applyProtection="0"/>
  </cellStyleXfs>
  <cellXfs count="25">
    <xf numFmtId="0" fontId="0" fillId="0" borderId="0" xfId="0"/>
    <xf numFmtId="0" fontId="2" fillId="0" borderId="0" xfId="0" applyFont="1"/>
    <xf numFmtId="0" fontId="2" fillId="0" borderId="1" xfId="0" applyFont="1" applyBorder="1" applyAlignment="1">
      <alignment vertical="center" wrapText="1"/>
    </xf>
    <xf numFmtId="0" fontId="2" fillId="0" borderId="1" xfId="0" applyFont="1" applyBorder="1" applyAlignment="1">
      <alignment vertical="center"/>
    </xf>
    <xf numFmtId="0" fontId="2" fillId="0" borderId="1" xfId="0" applyFont="1" applyBorder="1" applyAlignment="1">
      <alignment horizontal="center" vertical="center" wrapText="1"/>
    </xf>
    <xf numFmtId="0" fontId="2" fillId="0" borderId="0" xfId="0" applyFont="1" applyAlignment="1">
      <alignment horizontal="center"/>
    </xf>
    <xf numFmtId="4" fontId="2" fillId="0" borderId="0" xfId="0" applyNumberFormat="1" applyFont="1"/>
    <xf numFmtId="0" fontId="1" fillId="0" borderId="1" xfId="0" applyFont="1" applyBorder="1" applyAlignment="1">
      <alignment horizontal="center" vertical="center" wrapText="1"/>
    </xf>
    <xf numFmtId="0" fontId="2" fillId="0" borderId="1" xfId="0" applyFont="1" applyBorder="1" applyAlignment="1">
      <alignment horizontal="center"/>
    </xf>
    <xf numFmtId="164" fontId="5" fillId="0" borderId="1" xfId="1" applyFont="1" applyBorder="1" applyAlignment="1">
      <alignment horizontal="center" vertical="center" wrapText="1"/>
    </xf>
    <xf numFmtId="4" fontId="2" fillId="2" borderId="1" xfId="0" applyNumberFormat="1" applyFont="1" applyFill="1" applyBorder="1" applyAlignment="1">
      <alignment vertical="center"/>
    </xf>
    <xf numFmtId="2" fontId="2" fillId="2" borderId="1" xfId="0" applyNumberFormat="1" applyFont="1" applyFill="1" applyBorder="1" applyAlignment="1">
      <alignment vertical="center" wrapText="1"/>
    </xf>
    <xf numFmtId="4" fontId="4" fillId="2" borderId="1" xfId="0" applyNumberFormat="1" applyFont="1" applyFill="1" applyBorder="1" applyAlignment="1">
      <alignment horizontal="center" vertical="center" wrapText="1"/>
    </xf>
    <xf numFmtId="0" fontId="8" fillId="0" borderId="0" xfId="0" applyFont="1" applyAlignment="1">
      <alignment vertical="center"/>
    </xf>
    <xf numFmtId="0" fontId="6" fillId="0" borderId="0" xfId="0" applyFont="1" applyAlignment="1">
      <alignment horizontal="center" vertical="center" wrapText="1"/>
    </xf>
    <xf numFmtId="4" fontId="10" fillId="0" borderId="0" xfId="0" applyNumberFormat="1" applyFont="1"/>
    <xf numFmtId="2" fontId="10" fillId="0" borderId="0" xfId="0" applyNumberFormat="1" applyFont="1"/>
    <xf numFmtId="2" fontId="2" fillId="0" borderId="1" xfId="0" applyNumberFormat="1" applyFont="1" applyBorder="1" applyAlignment="1">
      <alignment horizontal="center" vertical="center" wrapText="1"/>
    </xf>
    <xf numFmtId="2" fontId="2" fillId="0" borderId="1" xfId="0" applyNumberFormat="1" applyFont="1" applyBorder="1" applyAlignment="1">
      <alignment horizontal="center" vertical="center"/>
    </xf>
    <xf numFmtId="4" fontId="2" fillId="2" borderId="1" xfId="0" applyNumberFormat="1" applyFont="1" applyFill="1" applyBorder="1" applyAlignment="1">
      <alignment horizontal="center" vertical="center"/>
    </xf>
    <xf numFmtId="2" fontId="2" fillId="2" borderId="1" xfId="0" applyNumberFormat="1" applyFont="1" applyFill="1" applyBorder="1" applyAlignment="1">
      <alignment horizontal="center" vertical="center" wrapText="1"/>
    </xf>
    <xf numFmtId="0" fontId="11" fillId="0" borderId="1" xfId="0" applyFont="1" applyBorder="1" applyAlignment="1">
      <alignment horizontal="left" vertical="center"/>
    </xf>
    <xf numFmtId="0" fontId="7" fillId="0" borderId="1" xfId="0" applyFont="1" applyBorder="1" applyAlignment="1">
      <alignment horizontal="left" vertical="center"/>
    </xf>
    <xf numFmtId="0" fontId="9" fillId="0" borderId="2" xfId="0" applyFont="1" applyBorder="1" applyAlignment="1">
      <alignment horizontal="center"/>
    </xf>
    <xf numFmtId="0" fontId="6" fillId="0" borderId="1" xfId="0" applyFont="1" applyBorder="1" applyAlignment="1">
      <alignment horizontal="center" vertical="center" wrapText="1"/>
    </xf>
  </cellXfs>
  <cellStyles count="2">
    <cellStyle name="Comma" xfId="1" builtinId="3"/>
    <cellStyle name="Normal"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29190B-6F08-43C9-BB96-EE719D79FA4E}">
  <dimension ref="B1:K23"/>
  <sheetViews>
    <sheetView tabSelected="1" topLeftCell="A7" workbookViewId="0">
      <selection activeCell="C13" sqref="C13"/>
    </sheetView>
  </sheetViews>
  <sheetFormatPr defaultColWidth="9.140625" defaultRowHeight="15" x14ac:dyDescent="0.25"/>
  <cols>
    <col min="1" max="1" width="9.140625" style="1"/>
    <col min="2" max="2" width="10.140625" style="1" customWidth="1"/>
    <col min="3" max="3" width="43.85546875" style="1" customWidth="1"/>
    <col min="4" max="4" width="14.5703125" style="1" customWidth="1"/>
    <col min="5" max="5" width="14" style="1" customWidth="1"/>
    <col min="6" max="6" width="19.85546875" style="1" customWidth="1"/>
    <col min="7" max="7" width="17.140625" style="5" customWidth="1"/>
    <col min="8" max="8" width="9.140625" style="1"/>
    <col min="9" max="9" width="16.5703125" style="1" customWidth="1"/>
    <col min="10" max="10" width="16.7109375" style="1" customWidth="1"/>
    <col min="11" max="11" width="9.140625" style="6"/>
    <col min="12" max="16384" width="9.140625" style="1"/>
  </cols>
  <sheetData>
    <row r="1" spans="2:11" x14ac:dyDescent="0.25">
      <c r="G1" s="13" t="s">
        <v>25</v>
      </c>
    </row>
    <row r="2" spans="2:11" ht="18.75" x14ac:dyDescent="0.3">
      <c r="B2" s="23" t="s">
        <v>26</v>
      </c>
      <c r="C2" s="23"/>
      <c r="D2" s="23"/>
      <c r="E2" s="23"/>
      <c r="F2" s="23"/>
      <c r="G2" s="23"/>
    </row>
    <row r="3" spans="2:11" ht="17.25" customHeight="1" x14ac:dyDescent="0.25">
      <c r="B3" s="21" t="s">
        <v>23</v>
      </c>
      <c r="C3" s="21"/>
      <c r="D3" s="21"/>
      <c r="E3" s="21"/>
      <c r="F3" s="21"/>
      <c r="G3" s="21"/>
    </row>
    <row r="4" spans="2:11" ht="15" customHeight="1" x14ac:dyDescent="0.25">
      <c r="B4" s="22" t="s">
        <v>24</v>
      </c>
      <c r="C4" s="22"/>
      <c r="D4" s="22"/>
      <c r="E4" s="22"/>
      <c r="F4" s="22"/>
      <c r="G4" s="22"/>
    </row>
    <row r="5" spans="2:11" ht="86.25" customHeight="1" x14ac:dyDescent="0.25">
      <c r="B5" s="24" t="s">
        <v>21</v>
      </c>
      <c r="C5" s="24"/>
      <c r="D5" s="24" t="s">
        <v>22</v>
      </c>
      <c r="E5" s="24"/>
      <c r="F5" s="24"/>
      <c r="G5" s="24"/>
      <c r="K5" s="1"/>
    </row>
    <row r="6" spans="2:11" ht="20.25" customHeight="1" x14ac:dyDescent="0.25">
      <c r="B6" s="14"/>
      <c r="C6" s="14"/>
      <c r="D6" s="14"/>
      <c r="E6" s="14"/>
      <c r="F6" s="14"/>
      <c r="G6" s="14"/>
      <c r="K6" s="1"/>
    </row>
    <row r="7" spans="2:11" ht="54" customHeight="1" x14ac:dyDescent="0.25">
      <c r="B7" s="7" t="s">
        <v>20</v>
      </c>
      <c r="C7" s="7" t="s">
        <v>0</v>
      </c>
      <c r="D7" s="12" t="s">
        <v>16</v>
      </c>
      <c r="E7" s="12" t="s">
        <v>17</v>
      </c>
      <c r="F7" s="9" t="s">
        <v>18</v>
      </c>
      <c r="G7" s="9" t="s">
        <v>19</v>
      </c>
      <c r="K7" s="1"/>
    </row>
    <row r="8" spans="2:11" hidden="1" x14ac:dyDescent="0.25">
      <c r="B8" s="4">
        <v>1</v>
      </c>
      <c r="C8" s="2" t="s">
        <v>1</v>
      </c>
      <c r="D8" s="10">
        <v>5000</v>
      </c>
      <c r="E8" s="11">
        <f>D8/121*100</f>
        <v>4132.2314049586776</v>
      </c>
      <c r="F8" s="3"/>
      <c r="G8" s="4"/>
      <c r="K8" s="1"/>
    </row>
    <row r="9" spans="2:11" ht="30" hidden="1" x14ac:dyDescent="0.25">
      <c r="B9" s="8">
        <f>B8+1</f>
        <v>2</v>
      </c>
      <c r="C9" s="2" t="s">
        <v>2</v>
      </c>
      <c r="D9" s="10">
        <v>5000</v>
      </c>
      <c r="E9" s="11">
        <f t="shared" ref="E9:E22" si="0">D9/121*100</f>
        <v>4132.2314049586776</v>
      </c>
      <c r="F9" s="3"/>
      <c r="G9" s="4"/>
      <c r="K9" s="1"/>
    </row>
    <row r="10" spans="2:11" ht="30" hidden="1" x14ac:dyDescent="0.25">
      <c r="B10" s="8">
        <f t="shared" ref="B10:B22" si="1">B9+1</f>
        <v>3</v>
      </c>
      <c r="C10" s="2" t="s">
        <v>3</v>
      </c>
      <c r="D10" s="10">
        <v>5000</v>
      </c>
      <c r="E10" s="11">
        <f t="shared" si="0"/>
        <v>4132.2314049586776</v>
      </c>
      <c r="F10" s="3"/>
      <c r="G10" s="4"/>
      <c r="K10" s="1"/>
    </row>
    <row r="11" spans="2:11" hidden="1" x14ac:dyDescent="0.25">
      <c r="B11" s="8">
        <f t="shared" si="1"/>
        <v>4</v>
      </c>
      <c r="C11" s="2" t="s">
        <v>4</v>
      </c>
      <c r="D11" s="10">
        <v>9000</v>
      </c>
      <c r="E11" s="11">
        <f t="shared" si="0"/>
        <v>7438.0165289256202</v>
      </c>
      <c r="F11" s="3"/>
      <c r="G11" s="4"/>
      <c r="K11" s="1"/>
    </row>
    <row r="12" spans="2:11" hidden="1" x14ac:dyDescent="0.25">
      <c r="B12" s="8">
        <f t="shared" si="1"/>
        <v>5</v>
      </c>
      <c r="C12" s="2" t="s">
        <v>5</v>
      </c>
      <c r="D12" s="10">
        <v>5000</v>
      </c>
      <c r="E12" s="11">
        <f t="shared" si="0"/>
        <v>4132.2314049586776</v>
      </c>
      <c r="F12" s="3"/>
      <c r="G12" s="4"/>
      <c r="K12" s="1"/>
    </row>
    <row r="13" spans="2:11" ht="42" customHeight="1" x14ac:dyDescent="0.25">
      <c r="B13" s="8">
        <f t="shared" si="1"/>
        <v>6</v>
      </c>
      <c r="C13" s="2" t="s">
        <v>6</v>
      </c>
      <c r="D13" s="19">
        <v>10000</v>
      </c>
      <c r="E13" s="20">
        <f t="shared" si="0"/>
        <v>8264.4628099173551</v>
      </c>
      <c r="F13" s="18">
        <v>50</v>
      </c>
      <c r="G13" s="17">
        <f>F13*1.21</f>
        <v>60.5</v>
      </c>
      <c r="K13" s="1"/>
    </row>
    <row r="14" spans="2:11" hidden="1" x14ac:dyDescent="0.25">
      <c r="B14" s="8">
        <f t="shared" si="1"/>
        <v>7</v>
      </c>
      <c r="C14" s="2" t="s">
        <v>7</v>
      </c>
      <c r="D14" s="10">
        <v>4000</v>
      </c>
      <c r="E14" s="11">
        <f t="shared" si="0"/>
        <v>3305.7851239669417</v>
      </c>
      <c r="F14" s="3"/>
      <c r="G14" s="4"/>
      <c r="K14" s="1"/>
    </row>
    <row r="15" spans="2:11" hidden="1" x14ac:dyDescent="0.25">
      <c r="B15" s="8">
        <f t="shared" si="1"/>
        <v>8</v>
      </c>
      <c r="C15" s="2" t="s">
        <v>8</v>
      </c>
      <c r="D15" s="10">
        <v>500</v>
      </c>
      <c r="E15" s="11">
        <f t="shared" si="0"/>
        <v>413.22314049586771</v>
      </c>
      <c r="F15" s="3"/>
      <c r="G15" s="4"/>
      <c r="K15" s="1"/>
    </row>
    <row r="16" spans="2:11" hidden="1" x14ac:dyDescent="0.25">
      <c r="B16" s="8">
        <f t="shared" si="1"/>
        <v>9</v>
      </c>
      <c r="C16" s="2" t="s">
        <v>9</v>
      </c>
      <c r="D16" s="10">
        <v>3000</v>
      </c>
      <c r="E16" s="11">
        <f t="shared" si="0"/>
        <v>2479.3388429752067</v>
      </c>
      <c r="F16" s="3"/>
      <c r="G16" s="4"/>
      <c r="K16" s="1"/>
    </row>
    <row r="17" spans="2:11" hidden="1" x14ac:dyDescent="0.25">
      <c r="B17" s="8">
        <f t="shared" si="1"/>
        <v>10</v>
      </c>
      <c r="C17" s="2" t="s">
        <v>10</v>
      </c>
      <c r="D17" s="10">
        <v>4000</v>
      </c>
      <c r="E17" s="11">
        <f t="shared" si="0"/>
        <v>3305.7851239669417</v>
      </c>
      <c r="F17" s="3"/>
      <c r="G17" s="4"/>
      <c r="K17" s="1"/>
    </row>
    <row r="18" spans="2:11" hidden="1" x14ac:dyDescent="0.25">
      <c r="B18" s="8">
        <f t="shared" si="1"/>
        <v>11</v>
      </c>
      <c r="C18" s="2" t="s">
        <v>11</v>
      </c>
      <c r="D18" s="10">
        <v>1000</v>
      </c>
      <c r="E18" s="11">
        <f t="shared" si="0"/>
        <v>826.44628099173542</v>
      </c>
      <c r="F18" s="3"/>
      <c r="G18" s="4"/>
      <c r="K18" s="1"/>
    </row>
    <row r="19" spans="2:11" hidden="1" x14ac:dyDescent="0.25">
      <c r="B19" s="8">
        <f t="shared" si="1"/>
        <v>12</v>
      </c>
      <c r="C19" s="2" t="s">
        <v>12</v>
      </c>
      <c r="D19" s="10">
        <v>1600</v>
      </c>
      <c r="E19" s="11">
        <f t="shared" si="0"/>
        <v>1322.3140495867769</v>
      </c>
      <c r="F19" s="3"/>
      <c r="G19" s="4"/>
      <c r="K19" s="1"/>
    </row>
    <row r="20" spans="2:11" ht="30" hidden="1" x14ac:dyDescent="0.25">
      <c r="B20" s="8">
        <f t="shared" si="1"/>
        <v>13</v>
      </c>
      <c r="C20" s="2" t="s">
        <v>13</v>
      </c>
      <c r="D20" s="10">
        <v>1500</v>
      </c>
      <c r="E20" s="11">
        <f t="shared" si="0"/>
        <v>1239.6694214876034</v>
      </c>
      <c r="F20" s="3"/>
      <c r="G20" s="4"/>
      <c r="K20" s="1"/>
    </row>
    <row r="21" spans="2:11" ht="30" hidden="1" x14ac:dyDescent="0.25">
      <c r="B21" s="8">
        <f t="shared" si="1"/>
        <v>14</v>
      </c>
      <c r="C21" s="2" t="s">
        <v>14</v>
      </c>
      <c r="D21" s="10">
        <v>500</v>
      </c>
      <c r="E21" s="11">
        <f t="shared" si="0"/>
        <v>413.22314049586771</v>
      </c>
      <c r="F21" s="3"/>
      <c r="G21" s="4"/>
      <c r="K21" s="1"/>
    </row>
    <row r="22" spans="2:11" ht="30" hidden="1" x14ac:dyDescent="0.25">
      <c r="B22" s="8">
        <f t="shared" si="1"/>
        <v>15</v>
      </c>
      <c r="C22" s="2" t="s">
        <v>15</v>
      </c>
      <c r="D22" s="10">
        <v>3000</v>
      </c>
      <c r="E22" s="11">
        <f t="shared" si="0"/>
        <v>2479.3388429752067</v>
      </c>
      <c r="F22" s="3"/>
      <c r="G22" s="4"/>
      <c r="K22" s="1"/>
    </row>
    <row r="23" spans="2:11" s="6" customFormat="1" x14ac:dyDescent="0.25">
      <c r="B23" s="1"/>
      <c r="C23" s="1"/>
      <c r="D23" s="15">
        <f>SUM(D8:D22)</f>
        <v>58100</v>
      </c>
      <c r="E23" s="16">
        <f>SUM(E8:E22)</f>
        <v>48016.528925619838</v>
      </c>
      <c r="F23" s="1"/>
      <c r="G23" s="5"/>
    </row>
  </sheetData>
  <mergeCells count="5">
    <mergeCell ref="B3:G3"/>
    <mergeCell ref="B4:G4"/>
    <mergeCell ref="B2:G2"/>
    <mergeCell ref="B5:C5"/>
    <mergeCell ref="D5:G5"/>
  </mergeCells>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Kainos pasiulymas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Vaistinė</dc:creator>
  <cp:lastModifiedBy>Jurgita Žaliauskienė</cp:lastModifiedBy>
  <cp:lastPrinted>2022-10-23T15:51:16Z</cp:lastPrinted>
  <dcterms:created xsi:type="dcterms:W3CDTF">2017-11-16T08:44:57Z</dcterms:created>
  <dcterms:modified xsi:type="dcterms:W3CDTF">2022-10-23T15:52:41Z</dcterms:modified>
</cp:coreProperties>
</file>