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1835"/>
  </bookViews>
  <sheets>
    <sheet name="Izoliacijos įkainiai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3" i="1" l="1"/>
  <c r="T80" i="1"/>
  <c r="T76" i="1"/>
  <c r="H71" i="1"/>
  <c r="G71" i="1"/>
  <c r="F71" i="1"/>
  <c r="T70" i="1"/>
  <c r="T68" i="1"/>
  <c r="T62" i="1"/>
  <c r="T40" i="1"/>
  <c r="T22" i="1"/>
  <c r="T18" i="1"/>
  <c r="T14" i="1"/>
  <c r="T91" i="1" l="1"/>
</calcChain>
</file>

<file path=xl/sharedStrings.xml><?xml version="1.0" encoding="utf-8"?>
<sst xmlns="http://schemas.openxmlformats.org/spreadsheetml/2006/main" count="210" uniqueCount="145">
  <si>
    <t>Priedas  A-1</t>
  </si>
  <si>
    <t xml:space="preserve">Įkainio pateikimo forma </t>
  </si>
  <si>
    <t>(pasiūlymą teikiančios įmonės, firmos ar bendrovės pavadinimas)</t>
  </si>
  <si>
    <t>Dujotiekio įvado izoliacijos remontas, skirstomojo dujotiekio izoliacijos remontas, gerbūvio atstatymas</t>
  </si>
  <si>
    <t>(objekto pavadinimas)</t>
  </si>
  <si>
    <t>Eil. Nr.</t>
  </si>
  <si>
    <t xml:space="preserve">Darbų, medžiagų pavadinimas </t>
  </si>
  <si>
    <t>Mato vnt.</t>
  </si>
  <si>
    <t>Kiekis</t>
  </si>
  <si>
    <t>Įkainiai pagal diametrą, Eur (be PVM)</t>
  </si>
  <si>
    <t>Įkainio vertinimo vidurkis EUR (be PVM)</t>
  </si>
  <si>
    <t>1</t>
  </si>
  <si>
    <t>Vieno tiesinio metro atitinkamo diametro dujotiekio žemės darbai įvadų remontui</t>
  </si>
  <si>
    <t>Eur/m'</t>
  </si>
  <si>
    <t>__</t>
  </si>
  <si>
    <t>Darbų sudėtis:</t>
  </si>
  <si>
    <t xml:space="preserve">Tranšėjų ir duobių kasimas/užpylimas gruntu </t>
  </si>
  <si>
    <t>Tranšėjos pagrindo išlyginimas, tankinimas</t>
  </si>
  <si>
    <t>2</t>
  </si>
  <si>
    <t>Grunto transportavimas iš objekto ir į objektą</t>
  </si>
  <si>
    <r>
      <t>Eur/m</t>
    </r>
    <r>
      <rPr>
        <vertAlign val="superscript"/>
        <sz val="9"/>
        <rFont val="Arial"/>
        <family val="2"/>
        <charset val="186"/>
      </rPr>
      <t>3</t>
    </r>
  </si>
  <si>
    <t>Naujo smėlio ar kito grunto atvežimas tranšėjos užpylimui, apsauginio sluoksnio įrengimui (įvertinant grunto kainą)</t>
  </si>
  <si>
    <t>Nereikalingo grunto išvėžimas iš objekto</t>
  </si>
  <si>
    <t>3</t>
  </si>
  <si>
    <t>Vieno tiesinio metro atitinkamo diametro dujotiekio žemės darbai pagal dangos rūšį</t>
  </si>
  <si>
    <t xml:space="preserve">Tranšėjų ir duobių kasimas / užpylimas gruntu rankiniu būdu </t>
  </si>
  <si>
    <t xml:space="preserve">Mechanizuotas tranšėjų ir duobių kasimas/užpylimas gruntu  </t>
  </si>
  <si>
    <t>Kiti žemės darbai (iškasų sienų tvirtinimas; vandens pašalinimas; ir kt.)</t>
  </si>
  <si>
    <t>3.1</t>
  </si>
  <si>
    <t>asfalto dangos ardymas</t>
  </si>
  <si>
    <t>3.2</t>
  </si>
  <si>
    <t>pėsčiųjų tako asfalto dangos ardymas</t>
  </si>
  <si>
    <t>3.3</t>
  </si>
  <si>
    <t>betono iki 8 cm storio ardymas</t>
  </si>
  <si>
    <t>3.4</t>
  </si>
  <si>
    <t>žvyro dangos ardymas</t>
  </si>
  <si>
    <t>3.5</t>
  </si>
  <si>
    <t xml:space="preserve">šaligatvio (plytelių) ardymas </t>
  </si>
  <si>
    <t>3.6</t>
  </si>
  <si>
    <t>šaligatvio bortų ardymas be žemės darbų</t>
  </si>
  <si>
    <t>3.7</t>
  </si>
  <si>
    <t>kelio bortų ardymas be žemės darbų</t>
  </si>
  <si>
    <t>3.8</t>
  </si>
  <si>
    <t>trinkelių dangos ardymas</t>
  </si>
  <si>
    <t>3.9</t>
  </si>
  <si>
    <t>akmens grindinio ardymas</t>
  </si>
  <si>
    <t>3.10</t>
  </si>
  <si>
    <t>skaldos dangos ardymas</t>
  </si>
  <si>
    <t>3.11</t>
  </si>
  <si>
    <t xml:space="preserve">pėsčiųjų tako akmens nuosijų dangos ardymas </t>
  </si>
  <si>
    <t>3.12</t>
  </si>
  <si>
    <t>veja</t>
  </si>
  <si>
    <t>4</t>
  </si>
  <si>
    <t xml:space="preserve">Dangų atstatymas </t>
  </si>
  <si>
    <r>
      <t>Eur/m</t>
    </r>
    <r>
      <rPr>
        <vertAlign val="superscript"/>
        <sz val="9"/>
        <rFont val="Arial"/>
        <family val="2"/>
        <charset val="186"/>
      </rPr>
      <t xml:space="preserve">2
</t>
    </r>
    <r>
      <rPr>
        <sz val="9"/>
        <rFont val="Arial"/>
        <family val="2"/>
        <charset val="186"/>
      </rPr>
      <t>Eur/m'</t>
    </r>
  </si>
  <si>
    <t>4.1.1</t>
  </si>
  <si>
    <t>asfalto dangos atstatymas greito eismo gatvė</t>
  </si>
  <si>
    <r>
      <t>Eur/m</t>
    </r>
    <r>
      <rPr>
        <vertAlign val="superscript"/>
        <sz val="9"/>
        <rFont val="Arial"/>
        <family val="2"/>
        <charset val="186"/>
      </rPr>
      <t>2</t>
    </r>
  </si>
  <si>
    <t>4.1.2</t>
  </si>
  <si>
    <t>asfalto dangos atstatymas pagrindinės gatvės</t>
  </si>
  <si>
    <r>
      <t>Eur/m</t>
    </r>
    <r>
      <rPr>
        <vertAlign val="superscript"/>
        <sz val="9"/>
        <rFont val="Arial"/>
        <family val="2"/>
        <charset val="186"/>
      </rPr>
      <t>2</t>
    </r>
    <r>
      <rPr>
        <sz val="10"/>
        <rFont val="Arial"/>
        <family val="2"/>
        <charset val="186"/>
      </rPr>
      <t/>
    </r>
  </si>
  <si>
    <t>4.1.3</t>
  </si>
  <si>
    <t>asfalto dangos atstatymas aptarnaujančios gatvės</t>
  </si>
  <si>
    <t>4.2</t>
  </si>
  <si>
    <t xml:space="preserve">pėsčiųjų tako asfalto dangos atstatymas </t>
  </si>
  <si>
    <t>4.3</t>
  </si>
  <si>
    <t>betono atstatymas</t>
  </si>
  <si>
    <t>4.4.1</t>
  </si>
  <si>
    <t>žvyro dangos atstatymas važiuojamoje dalyje</t>
  </si>
  <si>
    <t>4.4.2</t>
  </si>
  <si>
    <t>žvyro dangos atstatymas nevažiuojamoje dalyje</t>
  </si>
  <si>
    <t>4.5.1</t>
  </si>
  <si>
    <t>šaligatvio (plytelių) atstatymas (pakeičiant iki 0% naujų plytelių)</t>
  </si>
  <si>
    <t>4.5.2</t>
  </si>
  <si>
    <t>šaligatvio (plytelių) atstatymas (pakeičiant iki 100% naujų plytelių)</t>
  </si>
  <si>
    <t>4.6.1</t>
  </si>
  <si>
    <t>šaligatvio bortų atstatymas (pakeičiant iki 0% naujų šaligatvio bortų)</t>
  </si>
  <si>
    <t>4.6.2</t>
  </si>
  <si>
    <t>šaligatvio bortų atstatymas (pakeičiant iki 100% naujų šaligatvio bortų)</t>
  </si>
  <si>
    <t>4.7.1</t>
  </si>
  <si>
    <t>kelio bortų atstatymas (pakeičiant iki 0% naujų kelio bortų)</t>
  </si>
  <si>
    <t>4.7.2</t>
  </si>
  <si>
    <t>kelio bortų atstatymas (pakeičiant iki 100% naujų kelio bortų)</t>
  </si>
  <si>
    <t>4.8.1</t>
  </si>
  <si>
    <t>trinkelių dangos atstatymas (pakeičiant iki 0% naujų trinkelių)</t>
  </si>
  <si>
    <t>4.8.2</t>
  </si>
  <si>
    <t>trinkelių dangos atstatymas (pakeičiant iki 100% naujų trinkelių)</t>
  </si>
  <si>
    <t>4.9.1</t>
  </si>
  <si>
    <t>akmens grindinio atstatymas (pakeičiant iki 0% naujų elementų)</t>
  </si>
  <si>
    <t>4.9.2</t>
  </si>
  <si>
    <t>akmens grindinio atstatymas (pakeičiant iki 100% naujų elementų)</t>
  </si>
  <si>
    <t>4.10</t>
  </si>
  <si>
    <t xml:space="preserve">skaldos dangos atstatymas </t>
  </si>
  <si>
    <t>4.11</t>
  </si>
  <si>
    <t xml:space="preserve">pėsčiųjų tako akmens nuosijų dangos atstatymas </t>
  </si>
  <si>
    <t>4.12.1</t>
  </si>
  <si>
    <t>vejos atstatymas (be juodžemio, su sėklomis)</t>
  </si>
  <si>
    <t>4.12.2</t>
  </si>
  <si>
    <t>vejos (visų tipų) atstatymas (su juodžemiu ir sėklomis)</t>
  </si>
  <si>
    <t>5</t>
  </si>
  <si>
    <t>Įvado vamzdžio apsauginės dangos remontas</t>
  </si>
  <si>
    <t>C=3,14*d</t>
  </si>
  <si>
    <t>Dujotiekio vamzdžių ir fasoninių dalių izoliacijos nuėmimas rankiniu būdu</t>
  </si>
  <si>
    <t>d</t>
  </si>
  <si>
    <t>Dujotiekio vamzdžių ir fasoninių dalių paviršiaus nuvalymas rankiniu būdu</t>
  </si>
  <si>
    <t>Dujotiekio vamzdžių ir fasoninių dalių paviršiaus nugruntavimas</t>
  </si>
  <si>
    <t>Dujotiekio vamzdžių ir fasoninių dalių paviršiaus izoliavimas izoliacine juosta</t>
  </si>
  <si>
    <t>6</t>
  </si>
  <si>
    <t>Medžiagos vamzdžio apsauginės dangos remontui</t>
  </si>
  <si>
    <t>Izoliacinė juosta, užpildas (mastika)</t>
  </si>
  <si>
    <t>7</t>
  </si>
  <si>
    <t>Skirstomojo dujotiekio vamzdžio apsauginės dangos remontas</t>
  </si>
  <si>
    <t>8</t>
  </si>
  <si>
    <t>Įvado dėklo demontavimas</t>
  </si>
  <si>
    <t>Eur/vnt..</t>
  </si>
  <si>
    <t>9</t>
  </si>
  <si>
    <t xml:space="preserve">Inžinerinės paslaugos </t>
  </si>
  <si>
    <t>Eur/obj</t>
  </si>
  <si>
    <t>9.1</t>
  </si>
  <si>
    <t>Leidimas žemės kasinėjimo darbams (mieste)**</t>
  </si>
  <si>
    <t>9.2</t>
  </si>
  <si>
    <t>Leidimas žemės kasinėjimo darbams (rajone)**</t>
  </si>
  <si>
    <t>10</t>
  </si>
  <si>
    <t>Kitos statinio išlaidos</t>
  </si>
  <si>
    <t>10.1</t>
  </si>
  <si>
    <t>Mokestis už žvalgomuosius archeologinius tyrinėjimus *</t>
  </si>
  <si>
    <t>10.2</t>
  </si>
  <si>
    <t>Mokestis už detaliuosius archeologinius tyrinėjimus *</t>
  </si>
  <si>
    <t>10.3</t>
  </si>
  <si>
    <t>Mokestis už dangų pagrindų laboratorinę kontrolę**</t>
  </si>
  <si>
    <t>10.4</t>
  </si>
  <si>
    <t>Melioracijos sistemų atstatymas**</t>
  </si>
  <si>
    <t>10.5</t>
  </si>
  <si>
    <t>Kelių ženklų pastatymas **</t>
  </si>
  <si>
    <t>Eur/obj.</t>
  </si>
  <si>
    <t>10.6</t>
  </si>
  <si>
    <t>Už eismo apribojimą miesto gatvėse **</t>
  </si>
  <si>
    <t>Eur/val.</t>
  </si>
  <si>
    <t>10.7</t>
  </si>
  <si>
    <t>Statybinio laužo išvežimas ir pridavimas***</t>
  </si>
  <si>
    <t>Eur/t</t>
  </si>
  <si>
    <t>* sumokama pagal Rangovo pateiktą archeologinių žvalgomųjų/detaliųjų tyrimų ataskaitą, sutartį su archeologinės priežiūros vykdytoju (tačiau šios išlaidos negali viršyti nurodyto įkainio);</t>
  </si>
  <si>
    <t>** sumokama kai Rangovas pateikia PVM sąskaitą faktūrą už atliktas paslaugas, kurioje nurodytas objekto adresas;</t>
  </si>
  <si>
    <t>*** sumokama kai Rangovas pateikia atliekų priėmimo akto, kuriame nurodytas objekto adresas kopiją;</t>
  </si>
  <si>
    <t>Eur/pažeidimas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</si>
</sst>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???????0.0?;\-??????0.0?;?"/>
    <numFmt numFmtId="165" formatCode="??????0.0?;\-?????0.0?;?"/>
    <numFmt numFmtId="166" formatCode="0.000"/>
    <numFmt numFmtId="167" formatCode="????????0.0?;\-???????0.0?;?"/>
    <numFmt numFmtId="168" formatCode="0.0"/>
    <numFmt numFmtId="169" formatCode="???????0.00;\-??????0.00;?"/>
  </numFmts>
  <fonts count="2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0"/>
      <name val="Arial"/>
      <family val="2"/>
      <charset val="186"/>
    </font>
    <font>
      <sz val="7"/>
      <name val="Times New Roman"/>
      <family val="1"/>
      <charset val="186"/>
    </font>
    <font>
      <b/>
      <sz val="11"/>
      <name val="Times New Roman"/>
      <family val="1"/>
      <charset val="186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sz val="9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u/>
      <sz val="11"/>
      <name val="Arial"/>
      <family val="2"/>
      <charset val="186"/>
    </font>
    <font>
      <i/>
      <sz val="9"/>
      <name val="Arial"/>
      <family val="2"/>
      <charset val="186"/>
    </font>
    <font>
      <vertAlign val="superscript"/>
      <sz val="9"/>
      <name val="Arial"/>
      <family val="2"/>
      <charset val="186"/>
    </font>
    <font>
      <b/>
      <sz val="10"/>
      <color indexed="8"/>
      <name val="Arial"/>
      <family val="2"/>
      <charset val="186"/>
    </font>
    <font>
      <b/>
      <sz val="9"/>
      <color theme="0"/>
      <name val="Arial"/>
      <family val="2"/>
      <charset val="186"/>
    </font>
    <font>
      <sz val="10"/>
      <color theme="0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</font>
    <font>
      <b/>
      <i/>
      <u/>
      <sz val="10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D8F1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2" fillId="0" borderId="0"/>
  </cellStyleXfs>
  <cellXfs count="200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right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14" fontId="1" fillId="0" borderId="0" xfId="0" applyNumberFormat="1" applyFont="1" applyBorder="1" applyAlignment="1" applyProtection="1">
      <alignment horizontal="center" vertical="top"/>
    </xf>
    <xf numFmtId="49" fontId="10" fillId="0" borderId="0" xfId="0" applyNumberFormat="1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 wrapText="1"/>
    </xf>
    <xf numFmtId="2" fontId="1" fillId="0" borderId="0" xfId="0" applyNumberFormat="1" applyFont="1" applyAlignment="1" applyProtection="1">
      <alignment horizontal="center" vertical="top" wrapText="1"/>
    </xf>
    <xf numFmtId="0" fontId="1" fillId="0" borderId="0" xfId="0" applyFont="1" applyBorder="1" applyProtection="1"/>
    <xf numFmtId="1" fontId="7" fillId="0" borderId="12" xfId="0" applyNumberFormat="1" applyFont="1" applyFill="1" applyBorder="1" applyAlignment="1" applyProtection="1">
      <alignment horizontal="center" vertical="center" wrapText="1"/>
    </xf>
    <xf numFmtId="1" fontId="7" fillId="0" borderId="13" xfId="0" applyNumberFormat="1" applyFont="1" applyFill="1" applyBorder="1" applyAlignment="1" applyProtection="1">
      <alignment horizontal="center" vertical="center" wrapText="1"/>
    </xf>
    <xf numFmtId="1" fontId="7" fillId="0" borderId="14" xfId="0" applyNumberFormat="1" applyFont="1" applyFill="1" applyBorder="1" applyAlignment="1" applyProtection="1">
      <alignment horizontal="center" vertical="center" wrapText="1"/>
    </xf>
    <xf numFmtId="1" fontId="7" fillId="0" borderId="15" xfId="0" applyNumberFormat="1" applyFont="1" applyFill="1" applyBorder="1" applyAlignment="1" applyProtection="1">
      <alignment horizontal="center" vertical="center" wrapText="1"/>
    </xf>
    <xf numFmtId="0" fontId="7" fillId="2" borderId="17" xfId="0" applyFont="1" applyFill="1" applyBorder="1" applyAlignment="1" applyProtection="1">
      <alignment horizontal="left" vertical="center" wrapText="1"/>
    </xf>
    <xf numFmtId="0" fontId="12" fillId="0" borderId="17" xfId="1" applyFont="1" applyBorder="1" applyAlignment="1" applyProtection="1">
      <alignment horizontal="center" vertical="center" wrapText="1"/>
    </xf>
    <xf numFmtId="2" fontId="13" fillId="3" borderId="17" xfId="0" applyNumberFormat="1" applyFont="1" applyFill="1" applyBorder="1" applyAlignment="1" applyProtection="1">
      <alignment horizontal="center" vertical="center" wrapText="1"/>
    </xf>
    <xf numFmtId="1" fontId="7" fillId="0" borderId="19" xfId="1" applyNumberFormat="1" applyFont="1" applyFill="1" applyBorder="1" applyAlignment="1" applyProtection="1">
      <alignment horizontal="center" vertical="center" wrapText="1"/>
    </xf>
    <xf numFmtId="10" fontId="1" fillId="0" borderId="0" xfId="0" applyNumberFormat="1" applyFont="1" applyProtection="1"/>
    <xf numFmtId="0" fontId="1" fillId="0" borderId="0" xfId="0" applyFont="1" applyFill="1" applyProtection="1"/>
    <xf numFmtId="49" fontId="11" fillId="0" borderId="7" xfId="0" applyNumberFormat="1" applyFont="1" applyFill="1" applyBorder="1" applyAlignment="1" applyProtection="1">
      <alignment horizontal="left" vertical="center" wrapText="1"/>
    </xf>
    <xf numFmtId="167" fontId="12" fillId="0" borderId="8" xfId="0" applyNumberFormat="1" applyFont="1" applyFill="1" applyBorder="1" applyAlignment="1" applyProtection="1">
      <alignment horizontal="center" vertical="center"/>
    </xf>
    <xf numFmtId="2" fontId="11" fillId="0" borderId="7" xfId="0" applyNumberFormat="1" applyFont="1" applyFill="1" applyBorder="1" applyAlignment="1" applyProtection="1">
      <alignment horizontal="center" vertical="center"/>
    </xf>
    <xf numFmtId="2" fontId="12" fillId="0" borderId="0" xfId="0" applyNumberFormat="1" applyFont="1" applyFill="1" applyBorder="1" applyAlignment="1" applyProtection="1">
      <alignment vertical="center" wrapText="1"/>
    </xf>
    <xf numFmtId="2" fontId="12" fillId="0" borderId="0" xfId="0" applyNumberFormat="1" applyFont="1" applyFill="1" applyBorder="1" applyAlignment="1" applyProtection="1">
      <alignment horizontal="center" vertical="top" wrapText="1"/>
    </xf>
    <xf numFmtId="10" fontId="1" fillId="0" borderId="0" xfId="0" applyNumberFormat="1" applyFont="1" applyAlignment="1" applyProtection="1">
      <alignment horizontal="center" vertical="center"/>
    </xf>
    <xf numFmtId="49" fontId="16" fillId="0" borderId="7" xfId="0" applyNumberFormat="1" applyFont="1" applyFill="1" applyBorder="1" applyAlignment="1" applyProtection="1">
      <alignment horizontal="left" vertical="center" wrapText="1"/>
    </xf>
    <xf numFmtId="2" fontId="12" fillId="0" borderId="0" xfId="0" applyNumberFormat="1" applyFont="1" applyFill="1" applyBorder="1" applyAlignment="1" applyProtection="1">
      <alignment vertical="top" wrapText="1"/>
    </xf>
    <xf numFmtId="49" fontId="16" fillId="0" borderId="11" xfId="0" applyNumberFormat="1" applyFont="1" applyFill="1" applyBorder="1" applyAlignment="1" applyProtection="1">
      <alignment horizontal="left" vertical="center" wrapText="1"/>
    </xf>
    <xf numFmtId="167" fontId="12" fillId="0" borderId="23" xfId="0" applyNumberFormat="1" applyFont="1" applyFill="1" applyBorder="1" applyAlignment="1" applyProtection="1">
      <alignment horizontal="center" vertical="center"/>
    </xf>
    <xf numFmtId="2" fontId="11" fillId="0" borderId="11" xfId="0" applyNumberFormat="1" applyFont="1" applyFill="1" applyBorder="1" applyAlignment="1" applyProtection="1">
      <alignment horizontal="center" vertical="center"/>
    </xf>
    <xf numFmtId="2" fontId="12" fillId="0" borderId="24" xfId="0" applyNumberFormat="1" applyFont="1" applyFill="1" applyBorder="1" applyAlignment="1" applyProtection="1">
      <alignment horizontal="center" vertical="top" wrapText="1"/>
    </xf>
    <xf numFmtId="0" fontId="7" fillId="2" borderId="17" xfId="1" applyFont="1" applyFill="1" applyBorder="1" applyAlignment="1" applyProtection="1">
      <alignment horizontal="left" vertical="center" wrapText="1"/>
    </xf>
    <xf numFmtId="2" fontId="14" fillId="3" borderId="17" xfId="0" applyNumberFormat="1" applyFont="1" applyFill="1" applyBorder="1" applyAlignment="1" applyProtection="1">
      <alignment horizontal="center" vertical="center" wrapText="1"/>
    </xf>
    <xf numFmtId="2" fontId="18" fillId="4" borderId="22" xfId="1" applyNumberFormat="1" applyFont="1" applyFill="1" applyBorder="1" applyAlignment="1" applyProtection="1">
      <alignment vertical="center" wrapText="1"/>
      <protection locked="0"/>
    </xf>
    <xf numFmtId="2" fontId="18" fillId="4" borderId="21" xfId="0" applyNumberFormat="1" applyFont="1" applyFill="1" applyBorder="1" applyAlignment="1" applyProtection="1">
      <alignment vertical="center" wrapText="1"/>
      <protection locked="0"/>
    </xf>
    <xf numFmtId="49" fontId="11" fillId="0" borderId="7" xfId="1" applyNumberFormat="1" applyFont="1" applyFill="1" applyBorder="1" applyAlignment="1" applyProtection="1">
      <alignment horizontal="left" vertical="center" wrapText="1"/>
    </xf>
    <xf numFmtId="49" fontId="16" fillId="0" borderId="7" xfId="1" applyNumberFormat="1" applyFont="1" applyFill="1" applyBorder="1" applyAlignment="1" applyProtection="1">
      <alignment horizontal="left" vertical="center" wrapText="1"/>
    </xf>
    <xf numFmtId="49" fontId="7" fillId="0" borderId="17" xfId="0" applyNumberFormat="1" applyFont="1" applyFill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/>
    </xf>
    <xf numFmtId="0" fontId="7" fillId="0" borderId="0" xfId="0" applyFont="1" applyFill="1" applyProtection="1"/>
    <xf numFmtId="49" fontId="7" fillId="0" borderId="7" xfId="0" applyNumberFormat="1" applyFont="1" applyFill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 wrapText="1"/>
    </xf>
    <xf numFmtId="2" fontId="18" fillId="0" borderId="8" xfId="0" applyNumberFormat="1" applyFont="1" applyFill="1" applyBorder="1" applyAlignment="1" applyProtection="1">
      <alignment horizontal="center" vertical="center" wrapText="1"/>
    </xf>
    <xf numFmtId="2" fontId="18" fillId="0" borderId="0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right" vertical="top" wrapText="1"/>
    </xf>
    <xf numFmtId="0" fontId="1" fillId="0" borderId="10" xfId="0" applyFont="1" applyBorder="1" applyAlignment="1" applyProtection="1">
      <alignment horizontal="left" vertical="center" wrapText="1"/>
    </xf>
    <xf numFmtId="0" fontId="12" fillId="0" borderId="10" xfId="0" applyFont="1" applyBorder="1" applyAlignment="1" applyProtection="1">
      <alignment horizontal="center" vertical="center" wrapText="1"/>
    </xf>
    <xf numFmtId="2" fontId="12" fillId="0" borderId="26" xfId="0" applyNumberFormat="1" applyFont="1" applyFill="1" applyBorder="1" applyAlignment="1" applyProtection="1">
      <alignment horizontal="center" vertical="center" wrapText="1"/>
    </xf>
    <xf numFmtId="2" fontId="1" fillId="4" borderId="27" xfId="0" applyNumberFormat="1" applyFont="1" applyFill="1" applyBorder="1" applyAlignment="1" applyProtection="1">
      <alignment vertical="center" wrapText="1"/>
      <protection locked="0"/>
    </xf>
    <xf numFmtId="49" fontId="1" fillId="0" borderId="29" xfId="0" applyNumberFormat="1" applyFont="1" applyBorder="1" applyAlignment="1" applyProtection="1">
      <alignment horizontal="right" vertical="top" wrapText="1"/>
    </xf>
    <xf numFmtId="0" fontId="1" fillId="0" borderId="29" xfId="0" applyFont="1" applyFill="1" applyBorder="1" applyAlignment="1" applyProtection="1">
      <alignment horizontal="left" vertical="center" wrapText="1"/>
    </xf>
    <xf numFmtId="2" fontId="12" fillId="0" borderId="30" xfId="0" applyNumberFormat="1" applyFont="1" applyFill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left" vertical="center" wrapText="1"/>
    </xf>
    <xf numFmtId="2" fontId="12" fillId="0" borderId="10" xfId="0" applyNumberFormat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Protection="1"/>
    <xf numFmtId="49" fontId="1" fillId="0" borderId="29" xfId="0" applyNumberFormat="1" applyFont="1" applyBorder="1" applyAlignment="1" applyProtection="1">
      <alignment horizontal="center" vertical="top" wrapText="1"/>
    </xf>
    <xf numFmtId="0" fontId="1" fillId="0" borderId="29" xfId="1" applyFont="1" applyBorder="1" applyAlignment="1" applyProtection="1">
      <alignment horizontal="left" vertical="center" wrapText="1"/>
    </xf>
    <xf numFmtId="0" fontId="12" fillId="0" borderId="10" xfId="1" applyFont="1" applyBorder="1" applyAlignment="1" applyProtection="1">
      <alignment horizontal="center" vertical="center" wrapText="1"/>
    </xf>
    <xf numFmtId="2" fontId="12" fillId="0" borderId="29" xfId="0" applyNumberFormat="1" applyFont="1" applyFill="1" applyBorder="1" applyAlignment="1" applyProtection="1">
      <alignment horizontal="center" vertical="center" wrapText="1"/>
    </xf>
    <xf numFmtId="49" fontId="1" fillId="0" borderId="10" xfId="0" applyNumberFormat="1" applyFont="1" applyBorder="1" applyAlignment="1" applyProtection="1">
      <alignment horizontal="center" vertical="top" wrapText="1"/>
    </xf>
    <xf numFmtId="0" fontId="1" fillId="0" borderId="10" xfId="1" applyFont="1" applyBorder="1" applyAlignment="1" applyProtection="1">
      <alignment horizontal="left" vertical="center" wrapText="1"/>
    </xf>
    <xf numFmtId="0" fontId="1" fillId="0" borderId="10" xfId="1" applyFont="1" applyFill="1" applyBorder="1" applyAlignment="1" applyProtection="1">
      <alignment horizontal="left" vertical="center" wrapText="1"/>
    </xf>
    <xf numFmtId="0" fontId="1" fillId="0" borderId="28" xfId="1" applyFont="1" applyBorder="1" applyAlignment="1" applyProtection="1">
      <alignment horizontal="left" vertical="center" wrapText="1"/>
    </xf>
    <xf numFmtId="0" fontId="1" fillId="0" borderId="16" xfId="1" applyFont="1" applyFill="1" applyBorder="1" applyAlignment="1" applyProtection="1">
      <alignment horizontal="left" vertical="center" wrapText="1"/>
    </xf>
    <xf numFmtId="2" fontId="14" fillId="4" borderId="19" xfId="0" applyNumberFormat="1" applyFont="1" applyFill="1" applyBorder="1" applyAlignment="1" applyProtection="1">
      <alignment vertical="center" wrapText="1"/>
      <protection locked="0"/>
    </xf>
    <xf numFmtId="2" fontId="14" fillId="4" borderId="34" xfId="0" applyNumberFormat="1" applyFont="1" applyFill="1" applyBorder="1" applyAlignment="1" applyProtection="1">
      <alignment vertical="center" wrapText="1"/>
      <protection locked="0"/>
    </xf>
    <xf numFmtId="2" fontId="19" fillId="0" borderId="7" xfId="0" applyNumberFormat="1" applyFont="1" applyFill="1" applyBorder="1" applyAlignment="1" applyProtection="1">
      <alignment horizontal="center" vertical="center" wrapText="1"/>
    </xf>
    <xf numFmtId="166" fontId="20" fillId="0" borderId="35" xfId="0" applyNumberFormat="1" applyFont="1" applyFill="1" applyBorder="1" applyAlignment="1" applyProtection="1">
      <alignment vertical="center" wrapText="1"/>
    </xf>
    <xf numFmtId="166" fontId="20" fillId="0" borderId="0" xfId="0" applyNumberFormat="1" applyFont="1" applyFill="1" applyBorder="1" applyAlignment="1" applyProtection="1">
      <alignment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2" fontId="11" fillId="0" borderId="7" xfId="0" applyNumberFormat="1" applyFont="1" applyBorder="1" applyAlignment="1" applyProtection="1">
      <alignment horizontal="center" vertical="center" wrapText="1"/>
    </xf>
    <xf numFmtId="2" fontId="14" fillId="0" borderId="0" xfId="0" applyNumberFormat="1" applyFont="1" applyFill="1" applyBorder="1" applyAlignment="1" applyProtection="1">
      <alignment vertical="center" wrapText="1"/>
    </xf>
    <xf numFmtId="49" fontId="16" fillId="0" borderId="11" xfId="1" applyNumberFormat="1" applyFont="1" applyFill="1" applyBorder="1" applyAlignment="1" applyProtection="1">
      <alignment horizontal="left" vertical="center" wrapText="1"/>
    </xf>
    <xf numFmtId="49" fontId="12" fillId="0" borderId="17" xfId="0" applyNumberFormat="1" applyFont="1" applyBorder="1" applyAlignment="1" applyProtection="1">
      <alignment horizontal="center" vertical="center"/>
    </xf>
    <xf numFmtId="166" fontId="20" fillId="0" borderId="36" xfId="0" applyNumberFormat="1" applyFont="1" applyFill="1" applyBorder="1" applyAlignment="1" applyProtection="1">
      <alignment vertical="center" wrapText="1"/>
    </xf>
    <xf numFmtId="2" fontId="14" fillId="0" borderId="36" xfId="0" applyNumberFormat="1" applyFont="1" applyFill="1" applyBorder="1" applyAlignment="1" applyProtection="1">
      <alignment vertical="center" wrapText="1"/>
    </xf>
    <xf numFmtId="2" fontId="14" fillId="0" borderId="37" xfId="0" applyNumberFormat="1" applyFont="1" applyFill="1" applyBorder="1" applyAlignment="1" applyProtection="1">
      <alignment vertical="center" wrapText="1"/>
    </xf>
    <xf numFmtId="1" fontId="7" fillId="0" borderId="21" xfId="1" applyNumberFormat="1" applyFont="1" applyFill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 wrapText="1"/>
    </xf>
    <xf numFmtId="49" fontId="12" fillId="0" borderId="17" xfId="0" applyNumberFormat="1" applyFont="1" applyFill="1" applyBorder="1" applyAlignment="1" applyProtection="1">
      <alignment horizontal="center" vertical="center"/>
    </xf>
    <xf numFmtId="49" fontId="1" fillId="0" borderId="29" xfId="0" applyNumberFormat="1" applyFont="1" applyBorder="1" applyAlignment="1" applyProtection="1">
      <alignment horizontal="center" vertical="center" wrapText="1"/>
    </xf>
    <xf numFmtId="49" fontId="12" fillId="0" borderId="29" xfId="0" applyNumberFormat="1" applyFont="1" applyBorder="1" applyAlignment="1" applyProtection="1">
      <alignment horizontal="center" vertical="center"/>
    </xf>
    <xf numFmtId="2" fontId="12" fillId="0" borderId="39" xfId="0" applyNumberFormat="1" applyFont="1" applyFill="1" applyBorder="1" applyAlignment="1" applyProtection="1">
      <alignment horizontal="center" vertical="center"/>
    </xf>
    <xf numFmtId="49" fontId="12" fillId="0" borderId="10" xfId="0" applyNumberFormat="1" applyFont="1" applyBorder="1" applyAlignment="1" applyProtection="1">
      <alignment horizontal="center" vertical="center"/>
    </xf>
    <xf numFmtId="2" fontId="12" fillId="0" borderId="42" xfId="0" applyNumberFormat="1" applyFont="1" applyFill="1" applyBorder="1" applyAlignment="1" applyProtection="1">
      <alignment horizontal="center" vertical="center"/>
    </xf>
    <xf numFmtId="164" fontId="12" fillId="0" borderId="17" xfId="0" applyNumberFormat="1" applyFont="1" applyFill="1" applyBorder="1" applyAlignment="1" applyProtection="1">
      <alignment horizontal="center" vertical="center"/>
    </xf>
    <xf numFmtId="49" fontId="12" fillId="0" borderId="28" xfId="0" applyNumberFormat="1" applyFont="1" applyBorder="1" applyAlignment="1" applyProtection="1">
      <alignment horizontal="center" vertical="center"/>
    </xf>
    <xf numFmtId="49" fontId="12" fillId="0" borderId="16" xfId="0" applyNumberFormat="1" applyFont="1" applyBorder="1" applyAlignment="1" applyProtection="1">
      <alignment horizontal="center" vertical="center"/>
    </xf>
    <xf numFmtId="10" fontId="1" fillId="0" borderId="0" xfId="0" applyNumberFormat="1" applyFont="1" applyBorder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right" vertical="top" wrapText="1"/>
    </xf>
    <xf numFmtId="164" fontId="10" fillId="0" borderId="0" xfId="0" applyNumberFormat="1" applyFont="1" applyAlignment="1" applyProtection="1">
      <alignment horizontal="right" vertical="top"/>
    </xf>
    <xf numFmtId="2" fontId="10" fillId="0" borderId="0" xfId="0" applyNumberFormat="1" applyFont="1" applyAlignment="1" applyProtection="1">
      <alignment horizontal="right" vertical="top"/>
    </xf>
    <xf numFmtId="49" fontId="10" fillId="0" borderId="0" xfId="0" applyNumberFormat="1" applyFont="1" applyAlignment="1" applyProtection="1">
      <alignment horizontal="left" vertical="top"/>
    </xf>
    <xf numFmtId="0" fontId="1" fillId="0" borderId="0" xfId="0" applyFont="1" applyProtection="1">
      <protection locked="0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1" fontId="1" fillId="0" borderId="0" xfId="0" applyNumberFormat="1" applyFont="1" applyFill="1" applyBorder="1" applyProtection="1">
      <protection locked="0"/>
    </xf>
    <xf numFmtId="0" fontId="8" fillId="0" borderId="0" xfId="0" applyFont="1" applyBorder="1" applyAlignment="1" applyProtection="1">
      <alignment horizontal="center" vertical="top"/>
    </xf>
    <xf numFmtId="49" fontId="1" fillId="0" borderId="0" xfId="0" applyNumberFormat="1" applyFont="1" applyAlignment="1" applyProtection="1">
      <alignment horizontal="right" vertical="top" wrapText="1"/>
      <protection locked="0"/>
    </xf>
    <xf numFmtId="49" fontId="10" fillId="0" borderId="0" xfId="0" applyNumberFormat="1" applyFont="1" applyAlignment="1" applyProtection="1">
      <alignment horizontal="left" vertical="top" wrapText="1"/>
      <protection locked="0"/>
    </xf>
    <xf numFmtId="164" fontId="10" fillId="0" borderId="0" xfId="0" applyNumberFormat="1" applyFont="1" applyAlignment="1" applyProtection="1">
      <alignment horizontal="right" vertical="top"/>
      <protection locked="0"/>
    </xf>
    <xf numFmtId="2" fontId="10" fillId="0" borderId="0" xfId="0" applyNumberFormat="1" applyFont="1" applyAlignment="1" applyProtection="1">
      <alignment horizontal="right" vertical="top"/>
      <protection locked="0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5" fillId="0" borderId="0" xfId="0" applyFont="1" applyFill="1" applyBorder="1" applyAlignment="1" applyProtection="1">
      <protection locked="0"/>
    </xf>
    <xf numFmtId="0" fontId="1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168" fontId="1" fillId="0" borderId="0" xfId="0" applyNumberFormat="1" applyFont="1" applyFill="1" applyBorder="1" applyProtection="1">
      <protection locked="0"/>
    </xf>
    <xf numFmtId="0" fontId="1" fillId="0" borderId="9" xfId="0" applyFont="1" applyBorder="1" applyProtection="1"/>
    <xf numFmtId="169" fontId="4" fillId="0" borderId="0" xfId="0" applyNumberFormat="1" applyFont="1" applyAlignment="1" applyProtection="1">
      <alignment horizontal="right" vertical="top"/>
    </xf>
    <xf numFmtId="169" fontId="7" fillId="0" borderId="0" xfId="0" applyNumberFormat="1" applyFont="1" applyProtection="1"/>
    <xf numFmtId="169" fontId="7" fillId="2" borderId="17" xfId="0" applyNumberFormat="1" applyFont="1" applyFill="1" applyBorder="1" applyAlignment="1" applyProtection="1">
      <alignment vertical="center" wrapText="1"/>
    </xf>
    <xf numFmtId="169" fontId="7" fillId="0" borderId="7" xfId="0" applyNumberFormat="1" applyFont="1" applyBorder="1" applyProtection="1"/>
    <xf numFmtId="169" fontId="7" fillId="0" borderId="11" xfId="0" applyNumberFormat="1" applyFont="1" applyBorder="1" applyProtection="1"/>
    <xf numFmtId="169" fontId="7" fillId="2" borderId="17" xfId="0" applyNumberFormat="1" applyFont="1" applyFill="1" applyBorder="1" applyAlignment="1" applyProtection="1">
      <alignment horizontal="center" vertical="center" wrapText="1"/>
    </xf>
    <xf numFmtId="169" fontId="7" fillId="0" borderId="7" xfId="0" applyNumberFormat="1" applyFont="1" applyFill="1" applyBorder="1" applyAlignment="1" applyProtection="1">
      <alignment horizontal="right" vertical="center" wrapText="1"/>
    </xf>
    <xf numFmtId="169" fontId="7" fillId="0" borderId="28" xfId="0" applyNumberFormat="1" applyFont="1" applyBorder="1" applyProtection="1"/>
    <xf numFmtId="169" fontId="7" fillId="0" borderId="28" xfId="0" applyNumberFormat="1" applyFont="1" applyBorder="1" applyAlignment="1" applyProtection="1">
      <alignment horizontal="center"/>
    </xf>
    <xf numFmtId="169" fontId="7" fillId="0" borderId="7" xfId="0" applyNumberFormat="1" applyFont="1" applyBorder="1" applyAlignment="1" applyProtection="1">
      <alignment horizontal="center"/>
    </xf>
    <xf numFmtId="169" fontId="7" fillId="0" borderId="7" xfId="0" applyNumberFormat="1" applyFont="1" applyFill="1" applyBorder="1" applyAlignment="1" applyProtection="1">
      <alignment horizontal="center"/>
    </xf>
    <xf numFmtId="169" fontId="7" fillId="0" borderId="9" xfId="0" applyNumberFormat="1" applyFont="1" applyFill="1" applyBorder="1" applyAlignment="1" applyProtection="1">
      <alignment horizontal="center" vertical="center" wrapText="1"/>
    </xf>
    <xf numFmtId="169" fontId="7" fillId="0" borderId="7" xfId="0" applyNumberFormat="1" applyFont="1" applyFill="1" applyBorder="1" applyAlignment="1" applyProtection="1">
      <alignment horizontal="center" vertical="center" wrapText="1"/>
    </xf>
    <xf numFmtId="169" fontId="7" fillId="0" borderId="11" xfId="0" applyNumberFormat="1" applyFont="1" applyFill="1" applyBorder="1" applyAlignment="1" applyProtection="1">
      <alignment horizontal="center" vertical="center" wrapText="1"/>
    </xf>
    <xf numFmtId="169" fontId="7" fillId="2" borderId="38" xfId="0" applyNumberFormat="1" applyFont="1" applyFill="1" applyBorder="1" applyAlignment="1" applyProtection="1">
      <alignment horizontal="center" vertical="center" wrapText="1"/>
    </xf>
    <xf numFmtId="169" fontId="7" fillId="0" borderId="11" xfId="0" applyNumberFormat="1" applyFont="1" applyBorder="1" applyAlignment="1" applyProtection="1">
      <alignment horizontal="center"/>
    </xf>
    <xf numFmtId="169" fontId="7" fillId="2" borderId="48" xfId="0" applyNumberFormat="1" applyFont="1" applyFill="1" applyBorder="1" applyAlignment="1" applyProtection="1">
      <alignment horizontal="center" vertical="center" wrapText="1"/>
    </xf>
    <xf numFmtId="169" fontId="7" fillId="0" borderId="4" xfId="0" applyNumberFormat="1" applyFont="1" applyBorder="1" applyProtection="1"/>
    <xf numFmtId="169" fontId="7" fillId="0" borderId="0" xfId="0" applyNumberFormat="1" applyFont="1" applyProtection="1">
      <protection locked="0"/>
    </xf>
    <xf numFmtId="164" fontId="4" fillId="0" borderId="0" xfId="0" applyNumberFormat="1" applyFont="1" applyAlignment="1" applyProtection="1">
      <alignment horizontal="right" vertical="top"/>
    </xf>
    <xf numFmtId="0" fontId="5" fillId="0" borderId="0" xfId="0" applyFont="1" applyAlignment="1" applyProtection="1">
      <alignment horizontal="right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top"/>
    </xf>
    <xf numFmtId="0" fontId="9" fillId="0" borderId="1" xfId="0" applyFont="1" applyBorder="1" applyAlignment="1" applyProtection="1">
      <alignment horizontal="center" vertical="center" wrapText="1"/>
    </xf>
    <xf numFmtId="14" fontId="7" fillId="0" borderId="2" xfId="0" applyNumberFormat="1" applyFont="1" applyBorder="1" applyAlignment="1" applyProtection="1">
      <alignment horizontal="center" vertical="center"/>
    </xf>
    <xf numFmtId="14" fontId="7" fillId="0" borderId="7" xfId="0" applyNumberFormat="1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2" fontId="7" fillId="0" borderId="2" xfId="0" applyNumberFormat="1" applyFont="1" applyBorder="1" applyAlignment="1" applyProtection="1">
      <alignment horizontal="center" wrapText="1"/>
    </xf>
    <xf numFmtId="2" fontId="7" fillId="0" borderId="7" xfId="0" applyNumberFormat="1" applyFont="1" applyBorder="1" applyAlignment="1" applyProtection="1">
      <alignment horizontal="center" wrapText="1"/>
    </xf>
    <xf numFmtId="2" fontId="7" fillId="0" borderId="11" xfId="0" applyNumberFormat="1" applyFont="1" applyBorder="1" applyAlignment="1" applyProtection="1">
      <alignment horizontal="center" wrapText="1"/>
    </xf>
    <xf numFmtId="165" fontId="11" fillId="0" borderId="3" xfId="0" applyNumberFormat="1" applyFont="1" applyFill="1" applyBorder="1" applyAlignment="1" applyProtection="1">
      <alignment horizontal="center" vertical="center"/>
    </xf>
    <xf numFmtId="165" fontId="11" fillId="0" borderId="4" xfId="0" applyNumberFormat="1" applyFont="1" applyFill="1" applyBorder="1" applyAlignment="1" applyProtection="1">
      <alignment horizontal="center" vertical="center"/>
    </xf>
    <xf numFmtId="165" fontId="11" fillId="0" borderId="5" xfId="0" applyNumberFormat="1" applyFont="1" applyFill="1" applyBorder="1" applyAlignment="1" applyProtection="1">
      <alignment horizontal="center" vertical="center"/>
    </xf>
    <xf numFmtId="165" fontId="11" fillId="0" borderId="8" xfId="0" applyNumberFormat="1" applyFont="1" applyFill="1" applyBorder="1" applyAlignment="1" applyProtection="1">
      <alignment horizontal="center" vertical="center"/>
    </xf>
    <xf numFmtId="165" fontId="11" fillId="0" borderId="0" xfId="0" applyNumberFormat="1" applyFont="1" applyFill="1" applyBorder="1" applyAlignment="1" applyProtection="1">
      <alignment horizontal="center" vertical="center"/>
    </xf>
    <xf numFmtId="165" fontId="11" fillId="0" borderId="9" xfId="0" applyNumberFormat="1" applyFont="1" applyFill="1" applyBorder="1" applyAlignment="1" applyProtection="1">
      <alignment horizontal="center" vertical="center"/>
    </xf>
    <xf numFmtId="169" fontId="11" fillId="0" borderId="6" xfId="0" applyNumberFormat="1" applyFont="1" applyBorder="1" applyAlignment="1" applyProtection="1">
      <alignment horizontal="center" vertical="center" wrapText="1"/>
    </xf>
    <xf numFmtId="169" fontId="11" fillId="0" borderId="10" xfId="0" applyNumberFormat="1" applyFont="1" applyBorder="1" applyAlignment="1" applyProtection="1">
      <alignment horizontal="center" vertical="center" wrapText="1"/>
    </xf>
    <xf numFmtId="169" fontId="11" fillId="0" borderId="16" xfId="0" applyNumberFormat="1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</xf>
    <xf numFmtId="49" fontId="7" fillId="0" borderId="7" xfId="0" applyNumberFormat="1" applyFont="1" applyBorder="1" applyAlignment="1" applyProtection="1">
      <alignment horizontal="center" vertical="center"/>
    </xf>
    <xf numFmtId="49" fontId="7" fillId="0" borderId="11" xfId="0" applyNumberFormat="1" applyFont="1" applyBorder="1" applyAlignment="1" applyProtection="1">
      <alignment horizontal="center" vertical="center"/>
    </xf>
    <xf numFmtId="2" fontId="14" fillId="4" borderId="18" xfId="1" applyNumberFormat="1" applyFont="1" applyFill="1" applyBorder="1" applyAlignment="1" applyProtection="1">
      <alignment horizontal="center" vertical="center" wrapText="1"/>
      <protection locked="0"/>
    </xf>
    <xf numFmtId="2" fontId="14" fillId="4" borderId="19" xfId="1" applyNumberFormat="1" applyFont="1" applyFill="1" applyBorder="1" applyAlignment="1" applyProtection="1">
      <alignment horizontal="center" vertical="center" wrapText="1"/>
      <protection locked="0"/>
    </xf>
    <xf numFmtId="2" fontId="14" fillId="4" borderId="20" xfId="1" applyNumberFormat="1" applyFont="1" applyFill="1" applyBorder="1" applyAlignment="1" applyProtection="1">
      <alignment horizontal="center" vertical="center" wrapText="1"/>
      <protection locked="0"/>
    </xf>
    <xf numFmtId="2" fontId="14" fillId="4" borderId="21" xfId="1" applyNumberFormat="1" applyFont="1" applyFill="1" applyBorder="1" applyAlignment="1" applyProtection="1">
      <alignment horizontal="center" vertical="center" wrapText="1"/>
      <protection locked="0"/>
    </xf>
    <xf numFmtId="2" fontId="14" fillId="4" borderId="22" xfId="1" applyNumberFormat="1" applyFont="1" applyFill="1" applyBorder="1" applyAlignment="1" applyProtection="1">
      <alignment horizontal="center" vertical="center" wrapText="1"/>
      <protection locked="0"/>
    </xf>
    <xf numFmtId="2" fontId="14" fillId="0" borderId="19" xfId="1" applyNumberFormat="1" applyFont="1" applyFill="1" applyBorder="1" applyAlignment="1" applyProtection="1">
      <alignment horizontal="center" vertical="center" wrapText="1"/>
    </xf>
    <xf numFmtId="49" fontId="7" fillId="0" borderId="2" xfId="1" applyNumberFormat="1" applyFont="1" applyBorder="1" applyAlignment="1" applyProtection="1">
      <alignment horizontal="center" vertical="center"/>
    </xf>
    <xf numFmtId="49" fontId="7" fillId="0" borderId="7" xfId="1" applyNumberFormat="1" applyFont="1" applyBorder="1" applyAlignment="1" applyProtection="1">
      <alignment horizontal="center" vertical="center"/>
    </xf>
    <xf numFmtId="49" fontId="7" fillId="0" borderId="11" xfId="1" applyNumberFormat="1" applyFont="1" applyBorder="1" applyAlignment="1" applyProtection="1">
      <alignment horizontal="center" vertical="center"/>
    </xf>
    <xf numFmtId="2" fontId="18" fillId="4" borderId="18" xfId="1" applyNumberFormat="1" applyFont="1" applyFill="1" applyBorder="1" applyAlignment="1" applyProtection="1">
      <alignment horizontal="center" vertical="center" wrapText="1"/>
      <protection locked="0"/>
    </xf>
    <xf numFmtId="2" fontId="18" fillId="4" borderId="19" xfId="1" applyNumberFormat="1" applyFont="1" applyFill="1" applyBorder="1" applyAlignment="1" applyProtection="1">
      <alignment horizontal="center" vertical="center" wrapText="1"/>
      <protection locked="0"/>
    </xf>
    <xf numFmtId="2" fontId="1" fillId="4" borderId="27" xfId="0" applyNumberFormat="1" applyFont="1" applyFill="1" applyBorder="1" applyAlignment="1" applyProtection="1">
      <alignment horizontal="center" vertical="center" wrapText="1"/>
      <protection locked="0"/>
    </xf>
    <xf numFmtId="2" fontId="18" fillId="0" borderId="25" xfId="0" applyNumberFormat="1" applyFont="1" applyFill="1" applyBorder="1" applyAlignment="1" applyProtection="1">
      <alignment horizontal="center" vertical="center" wrapText="1"/>
    </xf>
    <xf numFmtId="2" fontId="18" fillId="0" borderId="21" xfId="0" applyNumberFormat="1" applyFont="1" applyFill="1" applyBorder="1" applyAlignment="1" applyProtection="1">
      <alignment horizontal="center" vertical="center" wrapText="1"/>
    </xf>
    <xf numFmtId="2" fontId="1" fillId="4" borderId="3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32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25" xfId="0" applyNumberFormat="1" applyFont="1" applyFill="1" applyBorder="1" applyAlignment="1" applyProtection="1">
      <alignment horizontal="center" vertical="center" wrapText="1"/>
    </xf>
    <xf numFmtId="2" fontId="11" fillId="0" borderId="21" xfId="0" applyNumberFormat="1" applyFont="1" applyFill="1" applyBorder="1" applyAlignment="1" applyProtection="1">
      <alignment horizontal="center" vertical="center" wrapText="1"/>
    </xf>
    <xf numFmtId="2" fontId="11" fillId="0" borderId="33" xfId="0" applyNumberFormat="1" applyFont="1" applyFill="1" applyBorder="1" applyAlignment="1" applyProtection="1">
      <alignment horizontal="center" vertical="center" wrapText="1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2" applyNumberFormat="1" applyFont="1" applyAlignment="1" applyProtection="1">
      <alignment horizontal="left" vertical="top" wrapText="1"/>
    </xf>
    <xf numFmtId="2" fontId="1" fillId="4" borderId="30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2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25" xfId="0" applyNumberFormat="1" applyFont="1" applyFill="1" applyBorder="1" applyAlignment="1" applyProtection="1">
      <alignment horizontal="center" vertical="center"/>
    </xf>
    <xf numFmtId="49" fontId="12" fillId="0" borderId="21" xfId="0" applyNumberFormat="1" applyFont="1" applyFill="1" applyBorder="1" applyAlignment="1" applyProtection="1">
      <alignment horizontal="center" vertical="center"/>
    </xf>
    <xf numFmtId="49" fontId="12" fillId="0" borderId="33" xfId="0" applyNumberFormat="1" applyFont="1" applyFill="1" applyBorder="1" applyAlignment="1" applyProtection="1">
      <alignment horizontal="center" vertical="center"/>
    </xf>
    <xf numFmtId="2" fontId="14" fillId="4" borderId="40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41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43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44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25" xfId="0" applyNumberFormat="1" applyFont="1" applyFill="1" applyBorder="1" applyAlignment="1" applyProtection="1">
      <alignment horizontal="center" vertical="center"/>
    </xf>
    <xf numFmtId="164" fontId="12" fillId="0" borderId="21" xfId="0" applyNumberFormat="1" applyFont="1" applyFill="1" applyBorder="1" applyAlignment="1" applyProtection="1">
      <alignment horizontal="center" vertical="center"/>
    </xf>
    <xf numFmtId="164" fontId="12" fillId="0" borderId="33" xfId="0" applyNumberFormat="1" applyFont="1" applyFill="1" applyBorder="1" applyAlignment="1" applyProtection="1">
      <alignment horizontal="center" vertical="center"/>
    </xf>
    <xf numFmtId="2" fontId="1" fillId="4" borderId="40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1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19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3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44" xfId="0" applyNumberFormat="1" applyFont="1" applyFill="1" applyBorder="1" applyAlignment="1" applyProtection="1">
      <alignment horizontal="center" vertical="center" wrapText="1"/>
      <protection locked="0"/>
    </xf>
    <xf numFmtId="49" fontId="21" fillId="0" borderId="45" xfId="0" applyNumberFormat="1" applyFont="1" applyBorder="1" applyAlignment="1" applyProtection="1">
      <alignment horizontal="left" vertical="center" wrapText="1"/>
    </xf>
    <xf numFmtId="49" fontId="21" fillId="0" borderId="46" xfId="0" applyNumberFormat="1" applyFont="1" applyBorder="1" applyAlignment="1" applyProtection="1">
      <alignment horizontal="left" vertical="center" wrapText="1"/>
    </xf>
    <xf numFmtId="49" fontId="21" fillId="0" borderId="47" xfId="0" applyNumberFormat="1" applyFont="1" applyBorder="1" applyAlignment="1" applyProtection="1">
      <alignment horizontal="left" vertical="center" wrapText="1"/>
    </xf>
    <xf numFmtId="2" fontId="14" fillId="4" borderId="21" xfId="0" applyNumberFormat="1" applyFont="1" applyFill="1" applyBorder="1" applyAlignment="1" applyProtection="1">
      <alignment horizontal="center" vertical="center" wrapText="1"/>
      <protection locked="0"/>
    </xf>
    <xf numFmtId="2" fontId="14" fillId="4" borderId="33" xfId="0" applyNumberFormat="1" applyFont="1" applyFill="1" applyBorder="1" applyAlignment="1" applyProtection="1">
      <alignment horizontal="center" vertical="center" wrapText="1"/>
      <protection locked="0"/>
    </xf>
    <xf numFmtId="1" fontId="7" fillId="4" borderId="19" xfId="1" applyNumberFormat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0"/>
  <sheetViews>
    <sheetView tabSelected="1" topLeftCell="A61" zoomScale="70" zoomScaleNormal="70" workbookViewId="0">
      <selection activeCell="P103" sqref="P103"/>
    </sheetView>
  </sheetViews>
  <sheetFormatPr defaultRowHeight="12.75" x14ac:dyDescent="0.2"/>
  <cols>
    <col min="1" max="1" width="3.140625" style="96" customWidth="1"/>
    <col min="2" max="2" width="7.28515625" style="103" customWidth="1"/>
    <col min="3" max="3" width="67.5703125" style="104" customWidth="1"/>
    <col min="4" max="4" width="12.85546875" style="105" customWidth="1"/>
    <col min="5" max="5" width="7.28515625" style="106" customWidth="1"/>
    <col min="6" max="19" width="7.7109375" style="96" customWidth="1"/>
    <col min="20" max="20" width="10.85546875" style="131" customWidth="1"/>
    <col min="21" max="21" width="7.7109375" style="96" customWidth="1"/>
    <col min="22" max="22" width="6.7109375" style="96" customWidth="1"/>
    <col min="23" max="23" width="8.42578125" style="96" customWidth="1"/>
    <col min="24" max="16384" width="9.140625" style="96"/>
  </cols>
  <sheetData>
    <row r="1" spans="1:30" ht="15" x14ac:dyDescent="0.25">
      <c r="A1" s="1"/>
      <c r="B1" s="2"/>
      <c r="C1" s="3"/>
      <c r="D1" s="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13" t="s">
        <v>0</v>
      </c>
    </row>
    <row r="2" spans="1:30" ht="15" x14ac:dyDescent="0.25">
      <c r="A2" s="1"/>
      <c r="B2" s="2"/>
      <c r="C2" s="1"/>
      <c r="D2" s="1"/>
      <c r="E2" s="1"/>
      <c r="F2" s="1"/>
      <c r="G2" s="132" t="s">
        <v>1</v>
      </c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</row>
    <row r="3" spans="1:30" ht="15.75" x14ac:dyDescent="0.2">
      <c r="A3" s="1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14"/>
    </row>
    <row r="4" spans="1:30" ht="15" x14ac:dyDescent="0.25">
      <c r="A4" s="1"/>
      <c r="B4" s="2"/>
      <c r="C4" s="135" t="s">
        <v>2</v>
      </c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14"/>
      <c r="U4" s="1"/>
    </row>
    <row r="5" spans="1:30" ht="15" x14ac:dyDescent="0.25">
      <c r="A5" s="1"/>
      <c r="B5" s="2"/>
      <c r="C5" s="102"/>
      <c r="D5" s="102"/>
      <c r="E5" s="10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14"/>
      <c r="U5" s="1"/>
    </row>
    <row r="6" spans="1:30" ht="14.25" customHeight="1" x14ac:dyDescent="0.2">
      <c r="A6" s="1"/>
      <c r="B6" s="136" t="s">
        <v>3</v>
      </c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14"/>
      <c r="U6" s="1"/>
    </row>
    <row r="7" spans="1:30" x14ac:dyDescent="0.2">
      <c r="A7" s="1"/>
      <c r="B7" s="135" t="s">
        <v>4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14"/>
      <c r="U7" s="1"/>
    </row>
    <row r="8" spans="1:30" ht="15" x14ac:dyDescent="0.25">
      <c r="A8" s="1"/>
      <c r="B8" s="4"/>
      <c r="C8" s="2"/>
      <c r="D8" s="5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14"/>
      <c r="U8" s="1"/>
    </row>
    <row r="9" spans="1:30" x14ac:dyDescent="0.2">
      <c r="A9" s="1"/>
      <c r="B9" s="92"/>
      <c r="C9" s="7"/>
      <c r="D9" s="93"/>
      <c r="E9" s="94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14"/>
      <c r="U9" s="1"/>
    </row>
    <row r="10" spans="1:30" ht="20.25" customHeight="1" thickBot="1" x14ac:dyDescent="0.25">
      <c r="A10" s="1"/>
      <c r="B10" s="6"/>
      <c r="C10" s="7"/>
      <c r="D10" s="8"/>
      <c r="E10" s="9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14"/>
      <c r="U10" s="1"/>
    </row>
    <row r="11" spans="1:30" ht="13.5" customHeight="1" x14ac:dyDescent="0.2">
      <c r="A11" s="1"/>
      <c r="B11" s="137" t="s">
        <v>5</v>
      </c>
      <c r="C11" s="139" t="s">
        <v>6</v>
      </c>
      <c r="D11" s="139" t="s">
        <v>7</v>
      </c>
      <c r="E11" s="141" t="s">
        <v>8</v>
      </c>
      <c r="F11" s="144" t="s">
        <v>9</v>
      </c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6"/>
      <c r="T11" s="150" t="s">
        <v>10</v>
      </c>
      <c r="U11" s="1"/>
    </row>
    <row r="12" spans="1:30" ht="16.5" customHeight="1" thickBot="1" x14ac:dyDescent="0.25">
      <c r="A12" s="1"/>
      <c r="B12" s="138"/>
      <c r="C12" s="140"/>
      <c r="D12" s="140"/>
      <c r="E12" s="142"/>
      <c r="F12" s="147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  <c r="S12" s="149"/>
      <c r="T12" s="151"/>
      <c r="U12" s="1"/>
    </row>
    <row r="13" spans="1:30" ht="27.75" customHeight="1" thickBot="1" x14ac:dyDescent="0.25">
      <c r="A13" s="10"/>
      <c r="B13" s="138"/>
      <c r="C13" s="140"/>
      <c r="D13" s="140"/>
      <c r="E13" s="143"/>
      <c r="F13" s="11">
        <v>32</v>
      </c>
      <c r="G13" s="12">
        <v>40</v>
      </c>
      <c r="H13" s="12">
        <v>50</v>
      </c>
      <c r="I13" s="12">
        <v>70</v>
      </c>
      <c r="J13" s="12">
        <v>80</v>
      </c>
      <c r="K13" s="12">
        <v>100</v>
      </c>
      <c r="L13" s="12">
        <v>125</v>
      </c>
      <c r="M13" s="12">
        <v>150</v>
      </c>
      <c r="N13" s="12">
        <v>200</v>
      </c>
      <c r="O13" s="12">
        <v>250</v>
      </c>
      <c r="P13" s="12">
        <v>300</v>
      </c>
      <c r="Q13" s="13">
        <v>350</v>
      </c>
      <c r="R13" s="13">
        <v>400</v>
      </c>
      <c r="S13" s="14">
        <v>500</v>
      </c>
      <c r="T13" s="152"/>
      <c r="U13" s="1"/>
    </row>
    <row r="14" spans="1:30" ht="30" customHeight="1" thickBot="1" x14ac:dyDescent="0.3">
      <c r="A14" s="1"/>
      <c r="B14" s="153" t="s">
        <v>11</v>
      </c>
      <c r="C14" s="15" t="s">
        <v>12</v>
      </c>
      <c r="D14" s="16" t="s">
        <v>13</v>
      </c>
      <c r="E14" s="17">
        <v>1</v>
      </c>
      <c r="F14" s="156">
        <v>75</v>
      </c>
      <c r="G14" s="157"/>
      <c r="H14" s="157"/>
      <c r="I14" s="158">
        <v>75</v>
      </c>
      <c r="J14" s="159"/>
      <c r="K14" s="160"/>
      <c r="L14" s="161" t="s">
        <v>14</v>
      </c>
      <c r="M14" s="161"/>
      <c r="N14" s="161"/>
      <c r="O14" s="18" t="s">
        <v>14</v>
      </c>
      <c r="P14" s="18" t="s">
        <v>14</v>
      </c>
      <c r="Q14" s="18" t="s">
        <v>14</v>
      </c>
      <c r="R14" s="18" t="s">
        <v>14</v>
      </c>
      <c r="S14" s="18" t="s">
        <v>14</v>
      </c>
      <c r="T14" s="115">
        <f>AVERAGE(F14:K14)</f>
        <v>75</v>
      </c>
      <c r="U14" s="19"/>
      <c r="W14" s="107"/>
      <c r="X14" s="108"/>
      <c r="Y14" s="108"/>
      <c r="Z14" s="108"/>
      <c r="AA14" s="108"/>
      <c r="AB14" s="108"/>
      <c r="AC14" s="108"/>
      <c r="AD14" s="108"/>
    </row>
    <row r="15" spans="1:30" s="109" customFormat="1" ht="13.5" customHeight="1" thickTop="1" x14ac:dyDescent="0.2">
      <c r="A15" s="20"/>
      <c r="B15" s="154"/>
      <c r="C15" s="21" t="s">
        <v>15</v>
      </c>
      <c r="D15" s="22"/>
      <c r="E15" s="23"/>
      <c r="F15" s="24"/>
      <c r="G15" s="24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116"/>
      <c r="U15" s="26"/>
      <c r="W15" s="97"/>
      <c r="X15" s="97"/>
      <c r="Y15" s="97"/>
      <c r="Z15" s="97"/>
      <c r="AA15" s="97"/>
      <c r="AB15" s="97"/>
      <c r="AC15" s="97"/>
      <c r="AD15" s="97"/>
    </row>
    <row r="16" spans="1:30" s="109" customFormat="1" ht="13.5" customHeight="1" x14ac:dyDescent="0.2">
      <c r="A16" s="20"/>
      <c r="B16" s="154"/>
      <c r="C16" s="27" t="s">
        <v>16</v>
      </c>
      <c r="D16" s="22"/>
      <c r="E16" s="23"/>
      <c r="F16" s="24"/>
      <c r="G16" s="24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116"/>
      <c r="U16" s="26"/>
      <c r="W16" s="97"/>
      <c r="X16" s="97"/>
      <c r="Y16" s="97"/>
      <c r="Z16" s="97"/>
      <c r="AA16" s="97"/>
      <c r="AB16" s="97"/>
      <c r="AC16" s="97"/>
      <c r="AD16" s="97"/>
    </row>
    <row r="17" spans="1:30" s="109" customFormat="1" ht="12.75" customHeight="1" thickBot="1" x14ac:dyDescent="0.25">
      <c r="A17" s="20"/>
      <c r="B17" s="155"/>
      <c r="C17" s="29" t="s">
        <v>17</v>
      </c>
      <c r="D17" s="30"/>
      <c r="E17" s="31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117"/>
      <c r="U17" s="26"/>
      <c r="W17" s="107"/>
      <c r="X17" s="98"/>
      <c r="Y17" s="98"/>
      <c r="Z17" s="98"/>
      <c r="AA17" s="98"/>
      <c r="AB17" s="98"/>
      <c r="AC17" s="98"/>
      <c r="AD17" s="98"/>
    </row>
    <row r="18" spans="1:30" s="109" customFormat="1" ht="25.5" customHeight="1" thickBot="1" x14ac:dyDescent="0.25">
      <c r="A18" s="20"/>
      <c r="B18" s="162" t="s">
        <v>18</v>
      </c>
      <c r="C18" s="33" t="s">
        <v>19</v>
      </c>
      <c r="D18" s="34" t="s">
        <v>20</v>
      </c>
      <c r="E18" s="17">
        <v>1</v>
      </c>
      <c r="F18" s="165">
        <v>10</v>
      </c>
      <c r="G18" s="166"/>
      <c r="H18" s="166"/>
      <c r="I18" s="166">
        <v>10</v>
      </c>
      <c r="J18" s="166"/>
      <c r="K18" s="166"/>
      <c r="L18" s="166">
        <v>5</v>
      </c>
      <c r="M18" s="166"/>
      <c r="N18" s="166"/>
      <c r="O18" s="35">
        <v>5</v>
      </c>
      <c r="P18" s="35">
        <v>5</v>
      </c>
      <c r="Q18" s="35">
        <v>5</v>
      </c>
      <c r="R18" s="35">
        <v>5</v>
      </c>
      <c r="S18" s="36">
        <v>5</v>
      </c>
      <c r="T18" s="115">
        <f>AVERAGE(F18:S18)</f>
        <v>6.25</v>
      </c>
      <c r="U18" s="26"/>
      <c r="W18" s="107"/>
      <c r="X18" s="98"/>
      <c r="Y18" s="98"/>
      <c r="Z18" s="98"/>
      <c r="AA18" s="98"/>
      <c r="AB18" s="98"/>
      <c r="AC18" s="98"/>
      <c r="AD18" s="98"/>
    </row>
    <row r="19" spans="1:30" s="109" customFormat="1" ht="20.25" customHeight="1" thickTop="1" x14ac:dyDescent="0.2">
      <c r="A19" s="20"/>
      <c r="B19" s="163"/>
      <c r="C19" s="37" t="s">
        <v>15</v>
      </c>
      <c r="D19" s="22"/>
      <c r="E19" s="23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116"/>
      <c r="U19" s="26"/>
      <c r="W19" s="107"/>
      <c r="X19" s="98"/>
      <c r="Y19" s="98"/>
      <c r="Z19" s="98"/>
      <c r="AA19" s="98"/>
      <c r="AB19" s="98"/>
      <c r="AC19" s="98"/>
      <c r="AD19" s="98"/>
    </row>
    <row r="20" spans="1:30" s="109" customFormat="1" ht="31.5" customHeight="1" x14ac:dyDescent="0.2">
      <c r="A20" s="20"/>
      <c r="B20" s="163"/>
      <c r="C20" s="38" t="s">
        <v>21</v>
      </c>
      <c r="D20" s="22"/>
      <c r="E20" s="23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116"/>
      <c r="U20" s="26"/>
      <c r="W20" s="107"/>
      <c r="X20" s="98"/>
      <c r="Y20" s="98"/>
      <c r="Z20" s="98"/>
      <c r="AA20" s="98"/>
      <c r="AB20" s="98"/>
      <c r="AC20" s="98"/>
      <c r="AD20" s="98"/>
    </row>
    <row r="21" spans="1:30" s="109" customFormat="1" ht="12.75" customHeight="1" thickBot="1" x14ac:dyDescent="0.25">
      <c r="A21" s="20"/>
      <c r="B21" s="164"/>
      <c r="C21" s="38" t="s">
        <v>22</v>
      </c>
      <c r="D21" s="22"/>
      <c r="E21" s="31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116"/>
      <c r="U21" s="26"/>
      <c r="W21" s="107"/>
      <c r="X21" s="98"/>
      <c r="Y21" s="98"/>
      <c r="Z21" s="98"/>
      <c r="AA21" s="98"/>
      <c r="AB21" s="98"/>
      <c r="AC21" s="98"/>
      <c r="AD21" s="98"/>
    </row>
    <row r="22" spans="1:30" s="110" customFormat="1" ht="29.25" customHeight="1" thickBot="1" x14ac:dyDescent="0.25">
      <c r="A22" s="42"/>
      <c r="B22" s="39" t="s">
        <v>23</v>
      </c>
      <c r="C22" s="15" t="s">
        <v>24</v>
      </c>
      <c r="D22" s="40" t="s">
        <v>13</v>
      </c>
      <c r="E22" s="168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18">
        <f>AVERAGE(F28:S39)</f>
        <v>33.595416666666665</v>
      </c>
      <c r="U22" s="41"/>
      <c r="W22" s="97"/>
      <c r="X22" s="98"/>
      <c r="Y22" s="111"/>
      <c r="Z22" s="111"/>
      <c r="AA22" s="111"/>
      <c r="AB22" s="111"/>
      <c r="AC22" s="111"/>
      <c r="AD22" s="111"/>
    </row>
    <row r="23" spans="1:30" s="110" customFormat="1" ht="17.25" customHeight="1" thickTop="1" x14ac:dyDescent="0.2">
      <c r="A23" s="42"/>
      <c r="B23" s="43"/>
      <c r="C23" s="37" t="s">
        <v>15</v>
      </c>
      <c r="D23" s="44"/>
      <c r="E23" s="45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119"/>
      <c r="U23" s="41"/>
      <c r="W23" s="97"/>
      <c r="X23" s="98"/>
      <c r="Y23" s="111"/>
      <c r="Z23" s="111"/>
      <c r="AA23" s="111"/>
      <c r="AB23" s="111"/>
      <c r="AC23" s="111"/>
      <c r="AD23" s="111"/>
    </row>
    <row r="24" spans="1:30" s="110" customFormat="1" ht="19.5" customHeight="1" x14ac:dyDescent="0.2">
      <c r="A24" s="42"/>
      <c r="B24" s="43"/>
      <c r="C24" s="38" t="s">
        <v>25</v>
      </c>
      <c r="D24" s="44"/>
      <c r="E24" s="45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119"/>
      <c r="U24" s="41"/>
      <c r="W24" s="97"/>
      <c r="X24" s="98"/>
      <c r="Y24" s="111"/>
      <c r="Z24" s="111"/>
      <c r="AA24" s="111"/>
      <c r="AB24" s="111"/>
      <c r="AC24" s="111"/>
      <c r="AD24" s="111"/>
    </row>
    <row r="25" spans="1:30" s="110" customFormat="1" ht="19.5" customHeight="1" x14ac:dyDescent="0.2">
      <c r="A25" s="42"/>
      <c r="B25" s="43"/>
      <c r="C25" s="38" t="s">
        <v>26</v>
      </c>
      <c r="D25" s="44"/>
      <c r="E25" s="45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119"/>
      <c r="U25" s="41"/>
      <c r="W25" s="97"/>
      <c r="X25" s="98"/>
      <c r="Y25" s="111"/>
      <c r="Z25" s="111"/>
      <c r="AA25" s="111"/>
      <c r="AB25" s="111"/>
      <c r="AC25" s="111"/>
      <c r="AD25" s="111"/>
    </row>
    <row r="26" spans="1:30" s="110" customFormat="1" ht="19.5" customHeight="1" x14ac:dyDescent="0.2">
      <c r="A26" s="42"/>
      <c r="B26" s="43"/>
      <c r="C26" s="38" t="s">
        <v>17</v>
      </c>
      <c r="D26" s="44"/>
      <c r="E26" s="45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119"/>
      <c r="U26" s="41"/>
      <c r="W26" s="97"/>
      <c r="X26" s="98"/>
      <c r="Y26" s="111"/>
      <c r="Z26" s="111"/>
      <c r="AA26" s="111"/>
      <c r="AB26" s="111"/>
      <c r="AC26" s="111"/>
      <c r="AD26" s="111"/>
    </row>
    <row r="27" spans="1:30" s="110" customFormat="1" ht="19.5" customHeight="1" x14ac:dyDescent="0.2">
      <c r="A27" s="42"/>
      <c r="B27" s="43"/>
      <c r="C27" s="38" t="s">
        <v>27</v>
      </c>
      <c r="D27" s="44"/>
      <c r="E27" s="45"/>
      <c r="F27" s="46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119"/>
      <c r="U27" s="41"/>
      <c r="W27" s="97"/>
      <c r="X27" s="98"/>
      <c r="Y27" s="111"/>
      <c r="Z27" s="111"/>
      <c r="AA27" s="111"/>
      <c r="AB27" s="111"/>
      <c r="AC27" s="111"/>
      <c r="AD27" s="111"/>
    </row>
    <row r="28" spans="1:30" x14ac:dyDescent="0.2">
      <c r="A28" s="1"/>
      <c r="B28" s="47" t="s">
        <v>28</v>
      </c>
      <c r="C28" s="48" t="s">
        <v>29</v>
      </c>
      <c r="D28" s="49" t="s">
        <v>13</v>
      </c>
      <c r="E28" s="50">
        <v>1</v>
      </c>
      <c r="F28" s="167">
        <v>70</v>
      </c>
      <c r="G28" s="167"/>
      <c r="H28" s="167"/>
      <c r="I28" s="167">
        <v>70</v>
      </c>
      <c r="J28" s="167"/>
      <c r="K28" s="167"/>
      <c r="L28" s="167">
        <v>60</v>
      </c>
      <c r="M28" s="167"/>
      <c r="N28" s="167"/>
      <c r="O28" s="51">
        <v>40</v>
      </c>
      <c r="P28" s="51">
        <v>40</v>
      </c>
      <c r="Q28" s="51">
        <v>40</v>
      </c>
      <c r="R28" s="51">
        <v>40</v>
      </c>
      <c r="S28" s="51">
        <v>40</v>
      </c>
      <c r="T28" s="120"/>
      <c r="U28" s="19"/>
      <c r="W28" s="99"/>
      <c r="X28" s="99"/>
      <c r="Y28" s="99"/>
      <c r="Z28" s="99"/>
      <c r="AA28" s="99"/>
      <c r="AB28" s="99"/>
      <c r="AC28" s="99"/>
      <c r="AD28" s="99"/>
    </row>
    <row r="29" spans="1:30" x14ac:dyDescent="0.2">
      <c r="A29" s="1"/>
      <c r="B29" s="52" t="s">
        <v>30</v>
      </c>
      <c r="C29" s="53" t="s">
        <v>31</v>
      </c>
      <c r="D29" s="49" t="s">
        <v>13</v>
      </c>
      <c r="E29" s="54">
        <v>1</v>
      </c>
      <c r="F29" s="167">
        <v>40</v>
      </c>
      <c r="G29" s="167"/>
      <c r="H29" s="167"/>
      <c r="I29" s="167">
        <v>40</v>
      </c>
      <c r="J29" s="167"/>
      <c r="K29" s="167"/>
      <c r="L29" s="167">
        <v>30</v>
      </c>
      <c r="M29" s="167"/>
      <c r="N29" s="167"/>
      <c r="O29" s="51">
        <v>30</v>
      </c>
      <c r="P29" s="51">
        <v>30</v>
      </c>
      <c r="Q29" s="51">
        <v>30</v>
      </c>
      <c r="R29" s="51">
        <v>30</v>
      </c>
      <c r="S29" s="51">
        <v>30</v>
      </c>
      <c r="T29" s="116"/>
      <c r="U29" s="19"/>
      <c r="W29" s="97"/>
      <c r="X29" s="97"/>
      <c r="Y29" s="97"/>
      <c r="Z29" s="97"/>
      <c r="AA29" s="97"/>
      <c r="AB29" s="97"/>
      <c r="AC29" s="97"/>
      <c r="AD29" s="97"/>
    </row>
    <row r="30" spans="1:30" x14ac:dyDescent="0.2">
      <c r="A30" s="1"/>
      <c r="B30" s="52" t="s">
        <v>32</v>
      </c>
      <c r="C30" s="55" t="s">
        <v>33</v>
      </c>
      <c r="D30" s="49" t="s">
        <v>13</v>
      </c>
      <c r="E30" s="54">
        <v>1</v>
      </c>
      <c r="F30" s="167">
        <v>70</v>
      </c>
      <c r="G30" s="167"/>
      <c r="H30" s="167"/>
      <c r="I30" s="167">
        <v>70</v>
      </c>
      <c r="J30" s="167"/>
      <c r="K30" s="167"/>
      <c r="L30" s="167">
        <v>60</v>
      </c>
      <c r="M30" s="167"/>
      <c r="N30" s="167"/>
      <c r="O30" s="51">
        <v>40</v>
      </c>
      <c r="P30" s="51">
        <v>40</v>
      </c>
      <c r="Q30" s="51">
        <v>40</v>
      </c>
      <c r="R30" s="51">
        <v>40</v>
      </c>
      <c r="S30" s="51">
        <v>40</v>
      </c>
      <c r="T30" s="116"/>
      <c r="U30" s="19"/>
      <c r="W30" s="100"/>
      <c r="X30" s="98"/>
      <c r="Y30" s="101"/>
      <c r="Z30" s="101"/>
      <c r="AA30" s="101"/>
      <c r="AB30" s="101"/>
      <c r="AC30" s="101"/>
      <c r="AD30" s="101"/>
    </row>
    <row r="31" spans="1:30" x14ac:dyDescent="0.2">
      <c r="A31" s="1"/>
      <c r="B31" s="52" t="s">
        <v>34</v>
      </c>
      <c r="C31" s="55" t="s">
        <v>35</v>
      </c>
      <c r="D31" s="49" t="s">
        <v>13</v>
      </c>
      <c r="E31" s="54">
        <v>1</v>
      </c>
      <c r="F31" s="167">
        <v>50</v>
      </c>
      <c r="G31" s="167"/>
      <c r="H31" s="167"/>
      <c r="I31" s="167">
        <v>50</v>
      </c>
      <c r="J31" s="167"/>
      <c r="K31" s="167"/>
      <c r="L31" s="167">
        <v>35</v>
      </c>
      <c r="M31" s="167"/>
      <c r="N31" s="167"/>
      <c r="O31" s="51">
        <v>35</v>
      </c>
      <c r="P31" s="51">
        <v>35</v>
      </c>
      <c r="Q31" s="51">
        <v>35</v>
      </c>
      <c r="R31" s="51">
        <v>35</v>
      </c>
      <c r="S31" s="51">
        <v>35</v>
      </c>
      <c r="T31" s="116"/>
      <c r="U31" s="19"/>
      <c r="W31" s="97"/>
      <c r="X31" s="97"/>
      <c r="Y31" s="97"/>
      <c r="Z31" s="97"/>
      <c r="AA31" s="97"/>
      <c r="AB31" s="97"/>
      <c r="AC31" s="97"/>
      <c r="AD31" s="97"/>
    </row>
    <row r="32" spans="1:30" x14ac:dyDescent="0.2">
      <c r="A32" s="1"/>
      <c r="B32" s="52" t="s">
        <v>36</v>
      </c>
      <c r="C32" s="55" t="s">
        <v>37</v>
      </c>
      <c r="D32" s="49" t="s">
        <v>13</v>
      </c>
      <c r="E32" s="54">
        <v>1</v>
      </c>
      <c r="F32" s="167">
        <v>60</v>
      </c>
      <c r="G32" s="167"/>
      <c r="H32" s="167"/>
      <c r="I32" s="167">
        <v>60</v>
      </c>
      <c r="J32" s="167"/>
      <c r="K32" s="167"/>
      <c r="L32" s="167">
        <v>35</v>
      </c>
      <c r="M32" s="167"/>
      <c r="N32" s="167"/>
      <c r="O32" s="51">
        <v>35</v>
      </c>
      <c r="P32" s="51">
        <v>35</v>
      </c>
      <c r="Q32" s="51">
        <v>35</v>
      </c>
      <c r="R32" s="51">
        <v>35</v>
      </c>
      <c r="S32" s="51">
        <v>35</v>
      </c>
      <c r="T32" s="116"/>
      <c r="U32" s="19"/>
    </row>
    <row r="33" spans="1:21" x14ac:dyDescent="0.2">
      <c r="A33" s="1"/>
      <c r="B33" s="52" t="s">
        <v>38</v>
      </c>
      <c r="C33" s="55" t="s">
        <v>39</v>
      </c>
      <c r="D33" s="49" t="s">
        <v>13</v>
      </c>
      <c r="E33" s="54">
        <v>1</v>
      </c>
      <c r="F33" s="167">
        <v>0.01</v>
      </c>
      <c r="G33" s="167"/>
      <c r="H33" s="167"/>
      <c r="I33" s="167">
        <v>0.01</v>
      </c>
      <c r="J33" s="167"/>
      <c r="K33" s="167"/>
      <c r="L33" s="167">
        <v>0.01</v>
      </c>
      <c r="M33" s="167"/>
      <c r="N33" s="167"/>
      <c r="O33" s="51">
        <v>0.01</v>
      </c>
      <c r="P33" s="51">
        <v>0.01</v>
      </c>
      <c r="Q33" s="51">
        <v>0.01</v>
      </c>
      <c r="R33" s="51">
        <v>0.01</v>
      </c>
      <c r="S33" s="51">
        <v>0.01</v>
      </c>
      <c r="T33" s="116"/>
      <c r="U33" s="19"/>
    </row>
    <row r="34" spans="1:21" x14ac:dyDescent="0.2">
      <c r="A34" s="1"/>
      <c r="B34" s="52" t="s">
        <v>40</v>
      </c>
      <c r="C34" s="55" t="s">
        <v>41</v>
      </c>
      <c r="D34" s="49" t="s">
        <v>13</v>
      </c>
      <c r="E34" s="54">
        <v>1</v>
      </c>
      <c r="F34" s="167">
        <v>0.01</v>
      </c>
      <c r="G34" s="167"/>
      <c r="H34" s="167"/>
      <c r="I34" s="167">
        <v>0.01</v>
      </c>
      <c r="J34" s="167"/>
      <c r="K34" s="167"/>
      <c r="L34" s="167">
        <v>0.01</v>
      </c>
      <c r="M34" s="167"/>
      <c r="N34" s="167"/>
      <c r="O34" s="51">
        <v>0.01</v>
      </c>
      <c r="P34" s="51">
        <v>0.01</v>
      </c>
      <c r="Q34" s="51">
        <v>0.01</v>
      </c>
      <c r="R34" s="51">
        <v>0.01</v>
      </c>
      <c r="S34" s="51">
        <v>0.01</v>
      </c>
      <c r="T34" s="116"/>
      <c r="U34" s="19"/>
    </row>
    <row r="35" spans="1:21" x14ac:dyDescent="0.2">
      <c r="A35" s="1"/>
      <c r="B35" s="52" t="s">
        <v>42</v>
      </c>
      <c r="C35" s="55" t="s">
        <v>43</v>
      </c>
      <c r="D35" s="49" t="s">
        <v>13</v>
      </c>
      <c r="E35" s="54">
        <v>1</v>
      </c>
      <c r="F35" s="167">
        <v>60</v>
      </c>
      <c r="G35" s="167"/>
      <c r="H35" s="167"/>
      <c r="I35" s="167">
        <v>60</v>
      </c>
      <c r="J35" s="167"/>
      <c r="K35" s="167"/>
      <c r="L35" s="167">
        <v>50</v>
      </c>
      <c r="M35" s="167"/>
      <c r="N35" s="167"/>
      <c r="O35" s="51">
        <v>40</v>
      </c>
      <c r="P35" s="51">
        <v>40</v>
      </c>
      <c r="Q35" s="51">
        <v>40</v>
      </c>
      <c r="R35" s="51">
        <v>40</v>
      </c>
      <c r="S35" s="51">
        <v>40</v>
      </c>
      <c r="T35" s="116"/>
      <c r="U35" s="19"/>
    </row>
    <row r="36" spans="1:21" x14ac:dyDescent="0.2">
      <c r="A36" s="1"/>
      <c r="B36" s="52" t="s">
        <v>44</v>
      </c>
      <c r="C36" s="55" t="s">
        <v>45</v>
      </c>
      <c r="D36" s="49" t="s">
        <v>13</v>
      </c>
      <c r="E36" s="54">
        <v>1</v>
      </c>
      <c r="F36" s="167">
        <v>55</v>
      </c>
      <c r="G36" s="167"/>
      <c r="H36" s="167"/>
      <c r="I36" s="167">
        <v>55</v>
      </c>
      <c r="J36" s="167"/>
      <c r="K36" s="167"/>
      <c r="L36" s="167">
        <v>40</v>
      </c>
      <c r="M36" s="167"/>
      <c r="N36" s="167"/>
      <c r="O36" s="51">
        <v>35</v>
      </c>
      <c r="P36" s="51">
        <v>35</v>
      </c>
      <c r="Q36" s="51">
        <v>35</v>
      </c>
      <c r="R36" s="51">
        <v>35</v>
      </c>
      <c r="S36" s="51">
        <v>35</v>
      </c>
      <c r="T36" s="116"/>
      <c r="U36" s="19"/>
    </row>
    <row r="37" spans="1:21" x14ac:dyDescent="0.2">
      <c r="A37" s="1"/>
      <c r="B37" s="52" t="s">
        <v>46</v>
      </c>
      <c r="C37" s="55" t="s">
        <v>47</v>
      </c>
      <c r="D37" s="49" t="s">
        <v>13</v>
      </c>
      <c r="E37" s="54">
        <v>1</v>
      </c>
      <c r="F37" s="167">
        <v>50</v>
      </c>
      <c r="G37" s="167"/>
      <c r="H37" s="167"/>
      <c r="I37" s="167">
        <v>50</v>
      </c>
      <c r="J37" s="167"/>
      <c r="K37" s="167"/>
      <c r="L37" s="167">
        <v>35</v>
      </c>
      <c r="M37" s="167"/>
      <c r="N37" s="167"/>
      <c r="O37" s="51">
        <v>35</v>
      </c>
      <c r="P37" s="51">
        <v>35</v>
      </c>
      <c r="Q37" s="51">
        <v>35</v>
      </c>
      <c r="R37" s="51">
        <v>35</v>
      </c>
      <c r="S37" s="51">
        <v>35</v>
      </c>
      <c r="T37" s="116"/>
      <c r="U37" s="19"/>
    </row>
    <row r="38" spans="1:21" x14ac:dyDescent="0.2">
      <c r="A38" s="1"/>
      <c r="B38" s="52" t="s">
        <v>48</v>
      </c>
      <c r="C38" s="55" t="s">
        <v>49</v>
      </c>
      <c r="D38" s="49" t="s">
        <v>13</v>
      </c>
      <c r="E38" s="54">
        <v>1</v>
      </c>
      <c r="F38" s="167">
        <v>40</v>
      </c>
      <c r="G38" s="167"/>
      <c r="H38" s="167"/>
      <c r="I38" s="167">
        <v>40</v>
      </c>
      <c r="J38" s="167"/>
      <c r="K38" s="167"/>
      <c r="L38" s="167">
        <v>30</v>
      </c>
      <c r="M38" s="167"/>
      <c r="N38" s="167"/>
      <c r="O38" s="51">
        <v>30</v>
      </c>
      <c r="P38" s="51">
        <v>30</v>
      </c>
      <c r="Q38" s="51">
        <v>30</v>
      </c>
      <c r="R38" s="51">
        <v>30</v>
      </c>
      <c r="S38" s="51">
        <v>30</v>
      </c>
      <c r="T38" s="116"/>
      <c r="U38" s="19"/>
    </row>
    <row r="39" spans="1:21" ht="13.5" thickBot="1" x14ac:dyDescent="0.25">
      <c r="A39" s="1"/>
      <c r="B39" s="52" t="s">
        <v>50</v>
      </c>
      <c r="C39" s="55" t="s">
        <v>51</v>
      </c>
      <c r="D39" s="49" t="s">
        <v>13</v>
      </c>
      <c r="E39" s="56">
        <v>1</v>
      </c>
      <c r="F39" s="170">
        <v>40</v>
      </c>
      <c r="G39" s="170"/>
      <c r="H39" s="171"/>
      <c r="I39" s="170">
        <v>40</v>
      </c>
      <c r="J39" s="170"/>
      <c r="K39" s="171"/>
      <c r="L39" s="170">
        <v>30</v>
      </c>
      <c r="M39" s="170"/>
      <c r="N39" s="171"/>
      <c r="O39" s="51">
        <v>30</v>
      </c>
      <c r="P39" s="51">
        <v>30</v>
      </c>
      <c r="Q39" s="51">
        <v>30</v>
      </c>
      <c r="R39" s="51">
        <v>30</v>
      </c>
      <c r="S39" s="51">
        <v>30</v>
      </c>
      <c r="T39" s="116"/>
      <c r="U39" s="19"/>
    </row>
    <row r="40" spans="1:21" s="110" customFormat="1" ht="28.5" customHeight="1" thickBot="1" x14ac:dyDescent="0.25">
      <c r="A40" s="57"/>
      <c r="B40" s="39" t="s">
        <v>52</v>
      </c>
      <c r="C40" s="15" t="s">
        <v>53</v>
      </c>
      <c r="D40" s="40" t="s">
        <v>54</v>
      </c>
      <c r="E40" s="172"/>
      <c r="F40" s="173"/>
      <c r="G40" s="173"/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4"/>
      <c r="T40" s="118">
        <f>AVERAGE(F41:S61)</f>
        <v>32.048571428571428</v>
      </c>
      <c r="U40" s="41"/>
    </row>
    <row r="41" spans="1:21" ht="14.25" thickTop="1" x14ac:dyDescent="0.2">
      <c r="A41" s="112"/>
      <c r="B41" s="58" t="s">
        <v>55</v>
      </c>
      <c r="C41" s="59" t="s">
        <v>56</v>
      </c>
      <c r="D41" s="60" t="s">
        <v>57</v>
      </c>
      <c r="E41" s="61">
        <v>1</v>
      </c>
      <c r="F41" s="175">
        <v>65</v>
      </c>
      <c r="G41" s="175"/>
      <c r="H41" s="175"/>
      <c r="I41" s="175"/>
      <c r="J41" s="175"/>
      <c r="K41" s="175"/>
      <c r="L41" s="175"/>
      <c r="M41" s="175"/>
      <c r="N41" s="175"/>
      <c r="O41" s="175"/>
      <c r="P41" s="175"/>
      <c r="Q41" s="175"/>
      <c r="R41" s="175"/>
      <c r="S41" s="175"/>
      <c r="T41" s="121"/>
      <c r="U41" s="19"/>
    </row>
    <row r="42" spans="1:21" ht="13.5" x14ac:dyDescent="0.2">
      <c r="A42" s="112"/>
      <c r="B42" s="62" t="s">
        <v>58</v>
      </c>
      <c r="C42" s="63" t="s">
        <v>59</v>
      </c>
      <c r="D42" s="60" t="s">
        <v>60</v>
      </c>
      <c r="E42" s="61">
        <v>1</v>
      </c>
      <c r="F42" s="170">
        <v>65</v>
      </c>
      <c r="G42" s="170"/>
      <c r="H42" s="170"/>
      <c r="I42" s="170"/>
      <c r="J42" s="170"/>
      <c r="K42" s="170"/>
      <c r="L42" s="170"/>
      <c r="M42" s="170"/>
      <c r="N42" s="170"/>
      <c r="O42" s="170"/>
      <c r="P42" s="170"/>
      <c r="Q42" s="170"/>
      <c r="R42" s="170"/>
      <c r="S42" s="170"/>
      <c r="T42" s="122"/>
      <c r="U42" s="19"/>
    </row>
    <row r="43" spans="1:21" ht="13.5" x14ac:dyDescent="0.2">
      <c r="A43" s="112"/>
      <c r="B43" s="62" t="s">
        <v>61</v>
      </c>
      <c r="C43" s="63" t="s">
        <v>62</v>
      </c>
      <c r="D43" s="60" t="s">
        <v>60</v>
      </c>
      <c r="E43" s="61">
        <v>1</v>
      </c>
      <c r="F43" s="170">
        <v>45</v>
      </c>
      <c r="G43" s="170"/>
      <c r="H43" s="170"/>
      <c r="I43" s="170"/>
      <c r="J43" s="170"/>
      <c r="K43" s="170"/>
      <c r="L43" s="170"/>
      <c r="M43" s="170"/>
      <c r="N43" s="170"/>
      <c r="O43" s="170"/>
      <c r="P43" s="170"/>
      <c r="Q43" s="170"/>
      <c r="R43" s="170"/>
      <c r="S43" s="170"/>
      <c r="T43" s="122"/>
      <c r="U43" s="19"/>
    </row>
    <row r="44" spans="1:21" ht="13.5" x14ac:dyDescent="0.2">
      <c r="A44" s="112"/>
      <c r="B44" s="62" t="s">
        <v>63</v>
      </c>
      <c r="C44" s="63" t="s">
        <v>64</v>
      </c>
      <c r="D44" s="60" t="s">
        <v>60</v>
      </c>
      <c r="E44" s="61">
        <v>1</v>
      </c>
      <c r="F44" s="170">
        <v>35</v>
      </c>
      <c r="G44" s="170"/>
      <c r="H44" s="170"/>
      <c r="I44" s="170"/>
      <c r="J44" s="170"/>
      <c r="K44" s="170"/>
      <c r="L44" s="170"/>
      <c r="M44" s="170"/>
      <c r="N44" s="170"/>
      <c r="O44" s="170"/>
      <c r="P44" s="170"/>
      <c r="Q44" s="170"/>
      <c r="R44" s="170"/>
      <c r="S44" s="170"/>
      <c r="T44" s="122"/>
      <c r="U44" s="19"/>
    </row>
    <row r="45" spans="1:21" ht="13.5" x14ac:dyDescent="0.2">
      <c r="A45" s="112"/>
      <c r="B45" s="62" t="s">
        <v>65</v>
      </c>
      <c r="C45" s="63" t="s">
        <v>66</v>
      </c>
      <c r="D45" s="60" t="s">
        <v>60</v>
      </c>
      <c r="E45" s="61">
        <v>1</v>
      </c>
      <c r="F45" s="170">
        <v>100</v>
      </c>
      <c r="G45" s="170"/>
      <c r="H45" s="170"/>
      <c r="I45" s="170"/>
      <c r="J45" s="170"/>
      <c r="K45" s="170"/>
      <c r="L45" s="170"/>
      <c r="M45" s="170"/>
      <c r="N45" s="170"/>
      <c r="O45" s="170"/>
      <c r="P45" s="170"/>
      <c r="Q45" s="170"/>
      <c r="R45" s="170"/>
      <c r="S45" s="170"/>
      <c r="T45" s="122"/>
      <c r="U45" s="19"/>
    </row>
    <row r="46" spans="1:21" ht="12.75" customHeight="1" x14ac:dyDescent="0.2">
      <c r="A46" s="112"/>
      <c r="B46" s="62" t="s">
        <v>67</v>
      </c>
      <c r="C46" s="64" t="s">
        <v>68</v>
      </c>
      <c r="D46" s="60" t="s">
        <v>60</v>
      </c>
      <c r="E46" s="61">
        <v>1</v>
      </c>
      <c r="F46" s="170">
        <v>30</v>
      </c>
      <c r="G46" s="170"/>
      <c r="H46" s="170"/>
      <c r="I46" s="170"/>
      <c r="J46" s="170"/>
      <c r="K46" s="170"/>
      <c r="L46" s="170"/>
      <c r="M46" s="170"/>
      <c r="N46" s="170"/>
      <c r="O46" s="170"/>
      <c r="P46" s="170"/>
      <c r="Q46" s="170"/>
      <c r="R46" s="170"/>
      <c r="S46" s="170"/>
      <c r="T46" s="122"/>
      <c r="U46" s="19"/>
    </row>
    <row r="47" spans="1:21" ht="13.5" x14ac:dyDescent="0.2">
      <c r="A47" s="112"/>
      <c r="B47" s="62" t="s">
        <v>69</v>
      </c>
      <c r="C47" s="64" t="s">
        <v>70</v>
      </c>
      <c r="D47" s="60" t="s">
        <v>60</v>
      </c>
      <c r="E47" s="61">
        <v>1</v>
      </c>
      <c r="F47" s="170">
        <v>30</v>
      </c>
      <c r="G47" s="170"/>
      <c r="H47" s="170"/>
      <c r="I47" s="170"/>
      <c r="J47" s="170"/>
      <c r="K47" s="170"/>
      <c r="L47" s="170"/>
      <c r="M47" s="170"/>
      <c r="N47" s="170"/>
      <c r="O47" s="170"/>
      <c r="P47" s="170"/>
      <c r="Q47" s="170"/>
      <c r="R47" s="170"/>
      <c r="S47" s="170"/>
      <c r="T47" s="122"/>
      <c r="U47" s="19"/>
    </row>
    <row r="48" spans="1:21" ht="13.5" x14ac:dyDescent="0.2">
      <c r="A48" s="112"/>
      <c r="B48" s="62" t="s">
        <v>71</v>
      </c>
      <c r="C48" s="63" t="s">
        <v>72</v>
      </c>
      <c r="D48" s="60" t="s">
        <v>60</v>
      </c>
      <c r="E48" s="61">
        <v>1</v>
      </c>
      <c r="F48" s="170">
        <v>14</v>
      </c>
      <c r="G48" s="170"/>
      <c r="H48" s="170"/>
      <c r="I48" s="170"/>
      <c r="J48" s="170"/>
      <c r="K48" s="170"/>
      <c r="L48" s="170"/>
      <c r="M48" s="170"/>
      <c r="N48" s="170"/>
      <c r="O48" s="170"/>
      <c r="P48" s="170"/>
      <c r="Q48" s="170"/>
      <c r="R48" s="170"/>
      <c r="S48" s="170"/>
      <c r="T48" s="122"/>
      <c r="U48" s="19"/>
    </row>
    <row r="49" spans="1:21" ht="12.75" customHeight="1" x14ac:dyDescent="0.2">
      <c r="A49" s="112"/>
      <c r="B49" s="62" t="s">
        <v>73</v>
      </c>
      <c r="C49" s="63" t="s">
        <v>74</v>
      </c>
      <c r="D49" s="60" t="s">
        <v>60</v>
      </c>
      <c r="E49" s="61">
        <v>1</v>
      </c>
      <c r="F49" s="170">
        <v>50</v>
      </c>
      <c r="G49" s="170"/>
      <c r="H49" s="170"/>
      <c r="I49" s="170"/>
      <c r="J49" s="170"/>
      <c r="K49" s="170"/>
      <c r="L49" s="170"/>
      <c r="M49" s="170"/>
      <c r="N49" s="170"/>
      <c r="O49" s="170"/>
      <c r="P49" s="170"/>
      <c r="Q49" s="170"/>
      <c r="R49" s="170"/>
      <c r="S49" s="170"/>
      <c r="T49" s="122"/>
      <c r="U49" s="19"/>
    </row>
    <row r="50" spans="1:21" ht="12.75" customHeight="1" x14ac:dyDescent="0.2">
      <c r="A50" s="10"/>
      <c r="B50" s="62" t="s">
        <v>75</v>
      </c>
      <c r="C50" s="63" t="s">
        <v>76</v>
      </c>
      <c r="D50" s="60" t="s">
        <v>13</v>
      </c>
      <c r="E50" s="61">
        <v>1</v>
      </c>
      <c r="F50" s="170">
        <v>14</v>
      </c>
      <c r="G50" s="170"/>
      <c r="H50" s="170"/>
      <c r="I50" s="170"/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22"/>
      <c r="U50" s="19"/>
    </row>
    <row r="51" spans="1:21" ht="12.75" customHeight="1" x14ac:dyDescent="0.2">
      <c r="A51" s="10"/>
      <c r="B51" s="62" t="s">
        <v>77</v>
      </c>
      <c r="C51" s="63" t="s">
        <v>78</v>
      </c>
      <c r="D51" s="60" t="s">
        <v>13</v>
      </c>
      <c r="E51" s="61">
        <v>1</v>
      </c>
      <c r="F51" s="170">
        <v>30</v>
      </c>
      <c r="G51" s="170"/>
      <c r="H51" s="170"/>
      <c r="I51" s="170"/>
      <c r="J51" s="170"/>
      <c r="K51" s="170"/>
      <c r="L51" s="170"/>
      <c r="M51" s="170"/>
      <c r="N51" s="170"/>
      <c r="O51" s="170"/>
      <c r="P51" s="170"/>
      <c r="Q51" s="170"/>
      <c r="R51" s="170"/>
      <c r="S51" s="170"/>
      <c r="T51" s="122"/>
      <c r="U51" s="19"/>
    </row>
    <row r="52" spans="1:21" ht="12.75" customHeight="1" x14ac:dyDescent="0.2">
      <c r="A52" s="10"/>
      <c r="B52" s="62" t="s">
        <v>79</v>
      </c>
      <c r="C52" s="63" t="s">
        <v>80</v>
      </c>
      <c r="D52" s="60" t="s">
        <v>13</v>
      </c>
      <c r="E52" s="61">
        <v>1</v>
      </c>
      <c r="F52" s="177">
        <v>14</v>
      </c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8"/>
      <c r="T52" s="122"/>
      <c r="U52" s="19"/>
    </row>
    <row r="53" spans="1:21" ht="12.75" customHeight="1" x14ac:dyDescent="0.2">
      <c r="A53" s="10"/>
      <c r="B53" s="62" t="s">
        <v>81</v>
      </c>
      <c r="C53" s="63" t="s">
        <v>82</v>
      </c>
      <c r="D53" s="60" t="s">
        <v>13</v>
      </c>
      <c r="E53" s="61">
        <v>1</v>
      </c>
      <c r="F53" s="177">
        <v>35</v>
      </c>
      <c r="G53" s="170"/>
      <c r="H53" s="170"/>
      <c r="I53" s="170"/>
      <c r="J53" s="170"/>
      <c r="K53" s="170"/>
      <c r="L53" s="170"/>
      <c r="M53" s="170"/>
      <c r="N53" s="170"/>
      <c r="O53" s="170"/>
      <c r="P53" s="170"/>
      <c r="Q53" s="170"/>
      <c r="R53" s="170"/>
      <c r="S53" s="178"/>
      <c r="T53" s="122"/>
      <c r="U53" s="19"/>
    </row>
    <row r="54" spans="1:21" ht="12.75" customHeight="1" x14ac:dyDescent="0.2">
      <c r="A54" s="10"/>
      <c r="B54" s="62" t="s">
        <v>83</v>
      </c>
      <c r="C54" s="59" t="s">
        <v>84</v>
      </c>
      <c r="D54" s="60" t="s">
        <v>60</v>
      </c>
      <c r="E54" s="61">
        <v>1</v>
      </c>
      <c r="F54" s="177">
        <v>14</v>
      </c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8"/>
      <c r="T54" s="122"/>
      <c r="U54" s="19"/>
    </row>
    <row r="55" spans="1:21" ht="12.75" customHeight="1" x14ac:dyDescent="0.2">
      <c r="A55" s="10"/>
      <c r="B55" s="62" t="s">
        <v>85</v>
      </c>
      <c r="C55" s="59" t="s">
        <v>86</v>
      </c>
      <c r="D55" s="60" t="s">
        <v>60</v>
      </c>
      <c r="E55" s="61">
        <v>1</v>
      </c>
      <c r="F55" s="177">
        <v>50</v>
      </c>
      <c r="G55" s="170"/>
      <c r="H55" s="170"/>
      <c r="I55" s="170"/>
      <c r="J55" s="170"/>
      <c r="K55" s="170"/>
      <c r="L55" s="170"/>
      <c r="M55" s="170"/>
      <c r="N55" s="170"/>
      <c r="O55" s="170"/>
      <c r="P55" s="170"/>
      <c r="Q55" s="170"/>
      <c r="R55" s="170"/>
      <c r="S55" s="178"/>
      <c r="T55" s="122"/>
      <c r="U55" s="19"/>
    </row>
    <row r="56" spans="1:21" ht="12.75" customHeight="1" x14ac:dyDescent="0.2">
      <c r="A56" s="10"/>
      <c r="B56" s="62" t="s">
        <v>87</v>
      </c>
      <c r="C56" s="64" t="s">
        <v>88</v>
      </c>
      <c r="D56" s="60" t="s">
        <v>60</v>
      </c>
      <c r="E56" s="61">
        <v>1</v>
      </c>
      <c r="F56" s="177">
        <v>0.01</v>
      </c>
      <c r="G56" s="170"/>
      <c r="H56" s="170"/>
      <c r="I56" s="170"/>
      <c r="J56" s="170"/>
      <c r="K56" s="170"/>
      <c r="L56" s="170"/>
      <c r="M56" s="170"/>
      <c r="N56" s="170"/>
      <c r="O56" s="170"/>
      <c r="P56" s="170"/>
      <c r="Q56" s="170"/>
      <c r="R56" s="170"/>
      <c r="S56" s="178"/>
      <c r="T56" s="122"/>
      <c r="U56" s="19"/>
    </row>
    <row r="57" spans="1:21" ht="12.75" customHeight="1" x14ac:dyDescent="0.2">
      <c r="A57" s="10"/>
      <c r="B57" s="62" t="s">
        <v>89</v>
      </c>
      <c r="C57" s="64" t="s">
        <v>90</v>
      </c>
      <c r="D57" s="60" t="s">
        <v>60</v>
      </c>
      <c r="E57" s="61">
        <v>1</v>
      </c>
      <c r="F57" s="177">
        <v>0.01</v>
      </c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8"/>
      <c r="T57" s="122"/>
      <c r="U57" s="19"/>
    </row>
    <row r="58" spans="1:21" ht="12.75" customHeight="1" x14ac:dyDescent="0.2">
      <c r="A58" s="10"/>
      <c r="B58" s="62" t="s">
        <v>91</v>
      </c>
      <c r="C58" s="63" t="s">
        <v>92</v>
      </c>
      <c r="D58" s="60" t="s">
        <v>60</v>
      </c>
      <c r="E58" s="61">
        <v>1</v>
      </c>
      <c r="F58" s="177">
        <v>30</v>
      </c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8"/>
      <c r="T58" s="122"/>
      <c r="U58" s="19"/>
    </row>
    <row r="59" spans="1:21" ht="12.75" customHeight="1" x14ac:dyDescent="0.2">
      <c r="A59" s="10"/>
      <c r="B59" s="62" t="s">
        <v>93</v>
      </c>
      <c r="C59" s="63" t="s">
        <v>94</v>
      </c>
      <c r="D59" s="60" t="s">
        <v>60</v>
      </c>
      <c r="E59" s="61">
        <v>1</v>
      </c>
      <c r="F59" s="177">
        <v>30</v>
      </c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8"/>
      <c r="T59" s="122"/>
      <c r="U59" s="19"/>
    </row>
    <row r="60" spans="1:21" ht="12.75" customHeight="1" x14ac:dyDescent="0.2">
      <c r="A60" s="10"/>
      <c r="B60" s="62" t="s">
        <v>95</v>
      </c>
      <c r="C60" s="65" t="s">
        <v>96</v>
      </c>
      <c r="D60" s="60" t="s">
        <v>60</v>
      </c>
      <c r="E60" s="61">
        <v>1</v>
      </c>
      <c r="F60" s="177">
        <v>10</v>
      </c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0"/>
      <c r="R60" s="170"/>
      <c r="S60" s="178"/>
      <c r="T60" s="122"/>
      <c r="U60" s="19"/>
    </row>
    <row r="61" spans="1:21" ht="15" customHeight="1" thickBot="1" x14ac:dyDescent="0.25">
      <c r="A61" s="10"/>
      <c r="B61" s="62" t="s">
        <v>97</v>
      </c>
      <c r="C61" s="66" t="s">
        <v>98</v>
      </c>
      <c r="D61" s="60" t="s">
        <v>60</v>
      </c>
      <c r="E61" s="61">
        <v>1</v>
      </c>
      <c r="F61" s="170">
        <v>12</v>
      </c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22"/>
      <c r="U61" s="19"/>
    </row>
    <row r="62" spans="1:21" s="109" customFormat="1" ht="24" customHeight="1" thickBot="1" x14ac:dyDescent="0.25">
      <c r="A62" s="20"/>
      <c r="B62" s="153" t="s">
        <v>99</v>
      </c>
      <c r="C62" s="15" t="s">
        <v>100</v>
      </c>
      <c r="D62" s="40" t="s">
        <v>13</v>
      </c>
      <c r="E62" s="17">
        <v>1</v>
      </c>
      <c r="F62" s="191">
        <v>80</v>
      </c>
      <c r="G62" s="191"/>
      <c r="H62" s="191"/>
      <c r="I62" s="191">
        <v>50</v>
      </c>
      <c r="J62" s="191"/>
      <c r="K62" s="191"/>
      <c r="L62" s="191">
        <v>40</v>
      </c>
      <c r="M62" s="191"/>
      <c r="N62" s="191"/>
      <c r="O62" s="67">
        <v>0.01</v>
      </c>
      <c r="P62" s="67">
        <v>0.01</v>
      </c>
      <c r="Q62" s="67">
        <v>0.01</v>
      </c>
      <c r="R62" s="67">
        <v>0.01</v>
      </c>
      <c r="S62" s="68">
        <v>0.01</v>
      </c>
      <c r="T62" s="118">
        <f>AVERAGE(F62:S62)</f>
        <v>21.256249999999994</v>
      </c>
      <c r="U62" s="26"/>
    </row>
    <row r="63" spans="1:21" s="109" customFormat="1" ht="21.75" customHeight="1" thickTop="1" x14ac:dyDescent="0.2">
      <c r="A63" s="20"/>
      <c r="B63" s="154"/>
      <c r="C63" s="21" t="s">
        <v>15</v>
      </c>
      <c r="D63" s="44"/>
      <c r="E63" s="69" t="s">
        <v>101</v>
      </c>
      <c r="F63" s="70"/>
      <c r="G63" s="70"/>
      <c r="H63" s="70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123"/>
      <c r="U63" s="26"/>
    </row>
    <row r="64" spans="1:21" s="109" customFormat="1" ht="27.75" customHeight="1" x14ac:dyDescent="0.2">
      <c r="A64" s="20"/>
      <c r="B64" s="154"/>
      <c r="C64" s="38" t="s">
        <v>102</v>
      </c>
      <c r="D64" s="72"/>
      <c r="E64" s="69" t="s">
        <v>103</v>
      </c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123"/>
      <c r="U64" s="26"/>
    </row>
    <row r="65" spans="1:21" s="109" customFormat="1" ht="27.75" customHeight="1" x14ac:dyDescent="0.2">
      <c r="A65" s="20"/>
      <c r="B65" s="154"/>
      <c r="C65" s="38" t="s">
        <v>104</v>
      </c>
      <c r="D65" s="72"/>
      <c r="E65" s="73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123"/>
      <c r="U65" s="26"/>
    </row>
    <row r="66" spans="1:21" s="109" customFormat="1" ht="27.75" customHeight="1" x14ac:dyDescent="0.2">
      <c r="A66" s="20"/>
      <c r="B66" s="154"/>
      <c r="C66" s="38" t="s">
        <v>105</v>
      </c>
      <c r="D66" s="72"/>
      <c r="E66" s="73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123"/>
      <c r="U66" s="26"/>
    </row>
    <row r="67" spans="1:21" s="109" customFormat="1" ht="26.25" customHeight="1" thickBot="1" x14ac:dyDescent="0.25">
      <c r="A67" s="20"/>
      <c r="B67" s="155"/>
      <c r="C67" s="75" t="s">
        <v>106</v>
      </c>
      <c r="D67" s="72"/>
      <c r="E67" s="73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123"/>
      <c r="U67" s="26"/>
    </row>
    <row r="68" spans="1:21" ht="30" customHeight="1" thickBot="1" x14ac:dyDescent="0.25">
      <c r="A68" s="10"/>
      <c r="B68" s="153" t="s">
        <v>107</v>
      </c>
      <c r="C68" s="15" t="s">
        <v>108</v>
      </c>
      <c r="D68" s="76" t="s">
        <v>57</v>
      </c>
      <c r="E68" s="17">
        <v>1</v>
      </c>
      <c r="F68" s="197">
        <v>71</v>
      </c>
      <c r="G68" s="197"/>
      <c r="H68" s="197"/>
      <c r="I68" s="197"/>
      <c r="J68" s="197"/>
      <c r="K68" s="197"/>
      <c r="L68" s="197"/>
      <c r="M68" s="197"/>
      <c r="N68" s="197"/>
      <c r="O68" s="197"/>
      <c r="P68" s="197"/>
      <c r="Q68" s="197"/>
      <c r="R68" s="197"/>
      <c r="S68" s="198"/>
      <c r="T68" s="118">
        <f>SUM(F68:S68)</f>
        <v>71</v>
      </c>
      <c r="U68" s="19"/>
    </row>
    <row r="69" spans="1:21" ht="30" customHeight="1" thickTop="1" thickBot="1" x14ac:dyDescent="0.25">
      <c r="A69" s="10"/>
      <c r="B69" s="155"/>
      <c r="C69" s="27" t="s">
        <v>109</v>
      </c>
      <c r="D69" s="44"/>
      <c r="E69" s="44"/>
      <c r="F69" s="77"/>
      <c r="G69" s="77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9"/>
      <c r="T69" s="124"/>
      <c r="U69" s="19"/>
    </row>
    <row r="70" spans="1:21" s="109" customFormat="1" ht="24" customHeight="1" thickBot="1" x14ac:dyDescent="0.25">
      <c r="A70" s="20"/>
      <c r="B70" s="153" t="s">
        <v>110</v>
      </c>
      <c r="C70" s="15" t="s">
        <v>111</v>
      </c>
      <c r="D70" s="40" t="s">
        <v>13</v>
      </c>
      <c r="E70" s="17">
        <v>1</v>
      </c>
      <c r="F70" s="191">
        <v>79</v>
      </c>
      <c r="G70" s="191"/>
      <c r="H70" s="191"/>
      <c r="I70" s="191">
        <v>79</v>
      </c>
      <c r="J70" s="191"/>
      <c r="K70" s="191"/>
      <c r="L70" s="191">
        <v>79</v>
      </c>
      <c r="M70" s="191"/>
      <c r="N70" s="191"/>
      <c r="O70" s="67">
        <v>45</v>
      </c>
      <c r="P70" s="67">
        <v>45</v>
      </c>
      <c r="Q70" s="67">
        <v>45</v>
      </c>
      <c r="R70" s="67">
        <v>45</v>
      </c>
      <c r="S70" s="68">
        <v>79</v>
      </c>
      <c r="T70" s="118">
        <f>AVERAGE(F70:S70)</f>
        <v>62</v>
      </c>
      <c r="U70" s="26"/>
    </row>
    <row r="71" spans="1:21" s="109" customFormat="1" ht="21.75" customHeight="1" thickTop="1" x14ac:dyDescent="0.2">
      <c r="A71" s="20"/>
      <c r="B71" s="154"/>
      <c r="C71" s="21" t="s">
        <v>15</v>
      </c>
      <c r="D71" s="44"/>
      <c r="E71" s="69" t="s">
        <v>101</v>
      </c>
      <c r="F71" s="70">
        <f>3.14*F72</f>
        <v>0.10048</v>
      </c>
      <c r="G71" s="70">
        <f>3.14*G72</f>
        <v>0.14130000000000001</v>
      </c>
      <c r="H71" s="70">
        <f>3.14*H72</f>
        <v>0.17898</v>
      </c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123"/>
      <c r="U71" s="26"/>
    </row>
    <row r="72" spans="1:21" s="109" customFormat="1" ht="27.75" customHeight="1" x14ac:dyDescent="0.2">
      <c r="A72" s="20"/>
      <c r="B72" s="154"/>
      <c r="C72" s="38" t="s">
        <v>102</v>
      </c>
      <c r="D72" s="72"/>
      <c r="E72" s="69" t="s">
        <v>103</v>
      </c>
      <c r="F72" s="71">
        <v>3.2000000000000001E-2</v>
      </c>
      <c r="G72" s="71">
        <v>4.4999999999999998E-2</v>
      </c>
      <c r="H72" s="71">
        <v>5.6999999999999995E-2</v>
      </c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123"/>
      <c r="U72" s="26"/>
    </row>
    <row r="73" spans="1:21" s="109" customFormat="1" ht="27.75" customHeight="1" x14ac:dyDescent="0.2">
      <c r="A73" s="20"/>
      <c r="B73" s="154"/>
      <c r="C73" s="38" t="s">
        <v>104</v>
      </c>
      <c r="D73" s="72"/>
      <c r="E73" s="69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123"/>
      <c r="U73" s="26"/>
    </row>
    <row r="74" spans="1:21" s="109" customFormat="1" ht="27.75" customHeight="1" x14ac:dyDescent="0.2">
      <c r="A74" s="20"/>
      <c r="B74" s="154"/>
      <c r="C74" s="38" t="s">
        <v>105</v>
      </c>
      <c r="D74" s="72"/>
      <c r="E74" s="73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123"/>
      <c r="U74" s="26"/>
    </row>
    <row r="75" spans="1:21" s="109" customFormat="1" ht="26.25" customHeight="1" thickBot="1" x14ac:dyDescent="0.25">
      <c r="A75" s="20"/>
      <c r="B75" s="155"/>
      <c r="C75" s="75" t="s">
        <v>106</v>
      </c>
      <c r="D75" s="72"/>
      <c r="E75" s="73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123"/>
      <c r="U75" s="26"/>
    </row>
    <row r="76" spans="1:21" ht="30" customHeight="1" thickBot="1" x14ac:dyDescent="0.25">
      <c r="A76" s="10"/>
      <c r="B76" s="153" t="s">
        <v>112</v>
      </c>
      <c r="C76" s="15" t="s">
        <v>113</v>
      </c>
      <c r="D76" s="40" t="s">
        <v>114</v>
      </c>
      <c r="E76" s="17">
        <v>1</v>
      </c>
      <c r="F76" s="157">
        <v>50</v>
      </c>
      <c r="G76" s="157"/>
      <c r="H76" s="157"/>
      <c r="I76" s="157">
        <v>30</v>
      </c>
      <c r="J76" s="157"/>
      <c r="K76" s="157"/>
      <c r="L76" s="199">
        <v>10</v>
      </c>
      <c r="M76" s="199"/>
      <c r="N76" s="199"/>
      <c r="O76" s="18" t="s">
        <v>14</v>
      </c>
      <c r="P76" s="18" t="s">
        <v>14</v>
      </c>
      <c r="Q76" s="18" t="s">
        <v>14</v>
      </c>
      <c r="R76" s="18" t="s">
        <v>14</v>
      </c>
      <c r="S76" s="80" t="s">
        <v>14</v>
      </c>
      <c r="T76" s="118">
        <f>AVERAGE(F76:N76)</f>
        <v>30</v>
      </c>
      <c r="U76" s="19"/>
    </row>
    <row r="77" spans="1:21" ht="9" customHeight="1" thickTop="1" x14ac:dyDescent="0.2">
      <c r="A77" s="10"/>
      <c r="B77" s="154"/>
      <c r="C77" s="27"/>
      <c r="D77" s="44"/>
      <c r="E77" s="44"/>
      <c r="F77" s="71"/>
      <c r="G77" s="71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125"/>
      <c r="U77" s="19"/>
    </row>
    <row r="78" spans="1:21" ht="21.75" customHeight="1" x14ac:dyDescent="0.2">
      <c r="A78" s="10"/>
      <c r="B78" s="154"/>
      <c r="C78" s="21" t="s">
        <v>15</v>
      </c>
      <c r="D78" s="44"/>
      <c r="E78" s="44"/>
      <c r="F78" s="71"/>
      <c r="G78" s="71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125"/>
      <c r="U78" s="19"/>
    </row>
    <row r="79" spans="1:21" ht="21.75" customHeight="1" thickBot="1" x14ac:dyDescent="0.25">
      <c r="A79" s="10"/>
      <c r="B79" s="155"/>
      <c r="C79" s="27" t="s">
        <v>113</v>
      </c>
      <c r="D79" s="81"/>
      <c r="E79" s="81"/>
      <c r="F79" s="71"/>
      <c r="G79" s="71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126"/>
      <c r="U79" s="19"/>
    </row>
    <row r="80" spans="1:21" s="109" customFormat="1" ht="18" customHeight="1" thickBot="1" x14ac:dyDescent="0.25">
      <c r="A80" s="20"/>
      <c r="B80" s="39" t="s">
        <v>115</v>
      </c>
      <c r="C80" s="15" t="s">
        <v>116</v>
      </c>
      <c r="D80" s="82" t="s">
        <v>117</v>
      </c>
      <c r="E80" s="179"/>
      <c r="F80" s="180"/>
      <c r="G80" s="180"/>
      <c r="H80" s="180"/>
      <c r="I80" s="180"/>
      <c r="J80" s="180"/>
      <c r="K80" s="180"/>
      <c r="L80" s="180"/>
      <c r="M80" s="180"/>
      <c r="N80" s="180"/>
      <c r="O80" s="180"/>
      <c r="P80" s="180"/>
      <c r="Q80" s="180"/>
      <c r="R80" s="180"/>
      <c r="S80" s="181"/>
      <c r="T80" s="127">
        <f>AVERAGE(F81:S82)</f>
        <v>0.01</v>
      </c>
      <c r="U80" s="26"/>
    </row>
    <row r="81" spans="1:21" ht="15.75" customHeight="1" thickTop="1" x14ac:dyDescent="0.2">
      <c r="A81" s="1"/>
      <c r="B81" s="83" t="s">
        <v>118</v>
      </c>
      <c r="C81" s="48" t="s">
        <v>119</v>
      </c>
      <c r="D81" s="84" t="s">
        <v>117</v>
      </c>
      <c r="E81" s="85">
        <v>1</v>
      </c>
      <c r="F81" s="182">
        <v>0.01</v>
      </c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3"/>
      <c r="T81" s="121"/>
      <c r="U81" s="19"/>
    </row>
    <row r="82" spans="1:21" ht="15.75" customHeight="1" thickBot="1" x14ac:dyDescent="0.25">
      <c r="A82" s="1"/>
      <c r="B82" s="83" t="s">
        <v>120</v>
      </c>
      <c r="C82" s="48" t="s">
        <v>121</v>
      </c>
      <c r="D82" s="86" t="s">
        <v>117</v>
      </c>
      <c r="E82" s="87">
        <v>1</v>
      </c>
      <c r="F82" s="184">
        <v>0.01</v>
      </c>
      <c r="G82" s="184"/>
      <c r="H82" s="184"/>
      <c r="I82" s="184"/>
      <c r="J82" s="184"/>
      <c r="K82" s="184"/>
      <c r="L82" s="184"/>
      <c r="M82" s="184"/>
      <c r="N82" s="184"/>
      <c r="O82" s="184"/>
      <c r="P82" s="184"/>
      <c r="Q82" s="184"/>
      <c r="R82" s="184"/>
      <c r="S82" s="185"/>
      <c r="T82" s="128"/>
      <c r="U82" s="19"/>
    </row>
    <row r="83" spans="1:21" s="109" customFormat="1" ht="15.75" customHeight="1" thickBot="1" x14ac:dyDescent="0.25">
      <c r="A83" s="20"/>
      <c r="B83" s="39" t="s">
        <v>122</v>
      </c>
      <c r="C83" s="15" t="s">
        <v>123</v>
      </c>
      <c r="D83" s="88" t="s">
        <v>117</v>
      </c>
      <c r="E83" s="186"/>
      <c r="F83" s="187"/>
      <c r="G83" s="187"/>
      <c r="H83" s="187"/>
      <c r="I83" s="187"/>
      <c r="J83" s="187"/>
      <c r="K83" s="187"/>
      <c r="L83" s="187"/>
      <c r="M83" s="187"/>
      <c r="N83" s="187"/>
      <c r="O83" s="187"/>
      <c r="P83" s="187"/>
      <c r="Q83" s="187"/>
      <c r="R83" s="187"/>
      <c r="S83" s="188"/>
      <c r="T83" s="118">
        <f>AVERAGE(F84:S90)</f>
        <v>0.01</v>
      </c>
      <c r="U83" s="26"/>
    </row>
    <row r="84" spans="1:21" ht="14.1" customHeight="1" thickTop="1" x14ac:dyDescent="0.2">
      <c r="A84" s="1"/>
      <c r="B84" s="83" t="s">
        <v>124</v>
      </c>
      <c r="C84" s="48" t="s">
        <v>125</v>
      </c>
      <c r="D84" s="84" t="s">
        <v>117</v>
      </c>
      <c r="E84" s="85">
        <v>1</v>
      </c>
      <c r="F84" s="189">
        <v>0.01</v>
      </c>
      <c r="G84" s="189"/>
      <c r="H84" s="189"/>
      <c r="I84" s="189"/>
      <c r="J84" s="189"/>
      <c r="K84" s="189"/>
      <c r="L84" s="189"/>
      <c r="M84" s="189"/>
      <c r="N84" s="189"/>
      <c r="O84" s="189"/>
      <c r="P84" s="189"/>
      <c r="Q84" s="189"/>
      <c r="R84" s="189"/>
      <c r="S84" s="190"/>
      <c r="T84" s="121"/>
      <c r="U84" s="19"/>
    </row>
    <row r="85" spans="1:21" ht="15" customHeight="1" x14ac:dyDescent="0.2">
      <c r="A85" s="1"/>
      <c r="B85" s="83" t="s">
        <v>126</v>
      </c>
      <c r="C85" s="48" t="s">
        <v>127</v>
      </c>
      <c r="D85" s="86" t="s">
        <v>117</v>
      </c>
      <c r="E85" s="87">
        <v>1</v>
      </c>
      <c r="F85" s="170">
        <v>0.01</v>
      </c>
      <c r="G85" s="170"/>
      <c r="H85" s="170"/>
      <c r="I85" s="170"/>
      <c r="J85" s="170"/>
      <c r="K85" s="170"/>
      <c r="L85" s="170"/>
      <c r="M85" s="170"/>
      <c r="N85" s="170"/>
      <c r="O85" s="170"/>
      <c r="P85" s="170"/>
      <c r="Q85" s="170"/>
      <c r="R85" s="170"/>
      <c r="S85" s="178"/>
      <c r="T85" s="122"/>
      <c r="U85" s="19"/>
    </row>
    <row r="86" spans="1:21" ht="14.1" customHeight="1" x14ac:dyDescent="0.2">
      <c r="A86" s="1"/>
      <c r="B86" s="83" t="s">
        <v>128</v>
      </c>
      <c r="C86" s="48" t="s">
        <v>129</v>
      </c>
      <c r="D86" s="86" t="s">
        <v>117</v>
      </c>
      <c r="E86" s="87">
        <v>1</v>
      </c>
      <c r="F86" s="170">
        <v>0.01</v>
      </c>
      <c r="G86" s="170"/>
      <c r="H86" s="170"/>
      <c r="I86" s="170"/>
      <c r="J86" s="170"/>
      <c r="K86" s="170"/>
      <c r="L86" s="170"/>
      <c r="M86" s="170"/>
      <c r="N86" s="170"/>
      <c r="O86" s="170"/>
      <c r="P86" s="170"/>
      <c r="Q86" s="170"/>
      <c r="R86" s="170"/>
      <c r="S86" s="178"/>
      <c r="T86" s="122"/>
      <c r="U86" s="19"/>
    </row>
    <row r="87" spans="1:21" ht="14.1" customHeight="1" x14ac:dyDescent="0.2">
      <c r="A87" s="1"/>
      <c r="B87" s="83" t="s">
        <v>130</v>
      </c>
      <c r="C87" s="48" t="s">
        <v>131</v>
      </c>
      <c r="D87" s="89" t="s">
        <v>144</v>
      </c>
      <c r="E87" s="87">
        <v>1</v>
      </c>
      <c r="F87" s="177">
        <v>0.01</v>
      </c>
      <c r="G87" s="170"/>
      <c r="H87" s="170"/>
      <c r="I87" s="170"/>
      <c r="J87" s="170"/>
      <c r="K87" s="170"/>
      <c r="L87" s="170"/>
      <c r="M87" s="170"/>
      <c r="N87" s="170"/>
      <c r="O87" s="170"/>
      <c r="P87" s="170"/>
      <c r="Q87" s="170"/>
      <c r="R87" s="170"/>
      <c r="S87" s="178"/>
      <c r="T87" s="122"/>
      <c r="U87" s="19"/>
    </row>
    <row r="88" spans="1:21" ht="14.1" customHeight="1" x14ac:dyDescent="0.2">
      <c r="A88" s="1"/>
      <c r="B88" s="83" t="s">
        <v>132</v>
      </c>
      <c r="C88" s="48" t="s">
        <v>133</v>
      </c>
      <c r="D88" s="89" t="s">
        <v>134</v>
      </c>
      <c r="E88" s="87">
        <v>1</v>
      </c>
      <c r="F88" s="177">
        <v>0.01</v>
      </c>
      <c r="G88" s="170"/>
      <c r="H88" s="170"/>
      <c r="I88" s="170"/>
      <c r="J88" s="170"/>
      <c r="K88" s="170"/>
      <c r="L88" s="170"/>
      <c r="M88" s="170"/>
      <c r="N88" s="170"/>
      <c r="O88" s="170"/>
      <c r="P88" s="170"/>
      <c r="Q88" s="170"/>
      <c r="R88" s="170"/>
      <c r="S88" s="178"/>
      <c r="T88" s="122"/>
      <c r="U88" s="19"/>
    </row>
    <row r="89" spans="1:21" ht="14.1" customHeight="1" x14ac:dyDescent="0.2">
      <c r="A89" s="1"/>
      <c r="B89" s="83" t="s">
        <v>135</v>
      </c>
      <c r="C89" s="48" t="s">
        <v>136</v>
      </c>
      <c r="D89" s="89" t="s">
        <v>137</v>
      </c>
      <c r="E89" s="87">
        <v>1</v>
      </c>
      <c r="F89" s="177">
        <v>0.01</v>
      </c>
      <c r="G89" s="170"/>
      <c r="H89" s="170"/>
      <c r="I89" s="170"/>
      <c r="J89" s="170"/>
      <c r="K89" s="170"/>
      <c r="L89" s="170"/>
      <c r="M89" s="170"/>
      <c r="N89" s="170"/>
      <c r="O89" s="170"/>
      <c r="P89" s="170"/>
      <c r="Q89" s="170"/>
      <c r="R89" s="170"/>
      <c r="S89" s="178"/>
      <c r="T89" s="122"/>
      <c r="U89" s="19"/>
    </row>
    <row r="90" spans="1:21" ht="14.1" customHeight="1" thickBot="1" x14ac:dyDescent="0.25">
      <c r="A90" s="112"/>
      <c r="B90" s="83" t="s">
        <v>138</v>
      </c>
      <c r="C90" s="48" t="s">
        <v>139</v>
      </c>
      <c r="D90" s="90" t="s">
        <v>140</v>
      </c>
      <c r="E90" s="87">
        <v>1</v>
      </c>
      <c r="F90" s="192">
        <v>0.01</v>
      </c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3"/>
      <c r="T90" s="122"/>
      <c r="U90" s="19"/>
    </row>
    <row r="91" spans="1:21" ht="20.25" customHeight="1" thickBot="1" x14ac:dyDescent="0.25">
      <c r="A91" s="1"/>
      <c r="B91" s="194" t="s">
        <v>99</v>
      </c>
      <c r="C91" s="195"/>
      <c r="D91" s="195"/>
      <c r="E91" s="195"/>
      <c r="F91" s="195"/>
      <c r="G91" s="195"/>
      <c r="H91" s="195"/>
      <c r="I91" s="195"/>
      <c r="J91" s="195"/>
      <c r="K91" s="195"/>
      <c r="L91" s="195"/>
      <c r="M91" s="195"/>
      <c r="N91" s="195"/>
      <c r="O91" s="195"/>
      <c r="P91" s="195"/>
      <c r="Q91" s="195"/>
      <c r="R91" s="195"/>
      <c r="S91" s="196"/>
      <c r="T91" s="129">
        <f>T83+T80+T70+T68+T62+T40+T22+T14+T18+T76</f>
        <v>331.17023809523812</v>
      </c>
      <c r="U91" s="91"/>
    </row>
    <row r="92" spans="1:21" ht="14.25" customHeight="1" x14ac:dyDescent="0.2">
      <c r="A92" s="1"/>
      <c r="B92" s="92"/>
      <c r="C92" s="7"/>
      <c r="D92" s="93"/>
      <c r="E92" s="94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30"/>
      <c r="U92" s="1"/>
    </row>
    <row r="93" spans="1:21" ht="14.25" customHeight="1" x14ac:dyDescent="0.2">
      <c r="A93" s="1"/>
      <c r="B93" s="176"/>
      <c r="C93" s="176"/>
      <c r="D93" s="176"/>
      <c r="E93" s="94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14"/>
      <c r="U93" s="1"/>
    </row>
    <row r="94" spans="1:21" x14ac:dyDescent="0.2">
      <c r="A94" s="1"/>
      <c r="B94" s="95" t="s">
        <v>141</v>
      </c>
      <c r="C94" s="7"/>
      <c r="D94" s="93"/>
      <c r="E94" s="94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14"/>
      <c r="U94" s="1"/>
    </row>
    <row r="95" spans="1:21" x14ac:dyDescent="0.2">
      <c r="A95" s="1"/>
      <c r="B95" s="95" t="s">
        <v>142</v>
      </c>
      <c r="C95" s="7"/>
      <c r="D95" s="93"/>
      <c r="E95" s="94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14"/>
      <c r="U95" s="1"/>
    </row>
    <row r="96" spans="1:21" x14ac:dyDescent="0.2">
      <c r="A96" s="1"/>
      <c r="B96" s="95" t="s">
        <v>143</v>
      </c>
      <c r="C96" s="7"/>
      <c r="D96" s="93"/>
      <c r="E96" s="94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14"/>
      <c r="U96" s="1"/>
    </row>
    <row r="97" spans="1:21" x14ac:dyDescent="0.2">
      <c r="A97" s="1"/>
      <c r="B97" s="92"/>
      <c r="C97" s="7"/>
      <c r="D97" s="93"/>
      <c r="E97" s="94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14"/>
      <c r="U97" s="1"/>
    </row>
    <row r="98" spans="1:21" x14ac:dyDescent="0.2">
      <c r="A98" s="1"/>
      <c r="B98" s="92"/>
      <c r="C98" s="7"/>
      <c r="D98" s="93"/>
      <c r="E98" s="94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14"/>
      <c r="U98" s="1"/>
    </row>
    <row r="99" spans="1:21" x14ac:dyDescent="0.2">
      <c r="A99" s="1"/>
      <c r="B99" s="92"/>
      <c r="C99" s="7"/>
      <c r="D99" s="93"/>
      <c r="E99" s="94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14"/>
      <c r="U99" s="1"/>
    </row>
    <row r="100" spans="1:21" x14ac:dyDescent="0.2">
      <c r="A100" s="1"/>
      <c r="B100" s="92"/>
      <c r="C100" s="7"/>
      <c r="D100" s="93"/>
      <c r="E100" s="94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14"/>
      <c r="U100" s="1"/>
    </row>
  </sheetData>
  <sheetProtection algorithmName="SHA-512" hashValue="hi7cRT6BOAChSkBknle69T90Ck3fC/emsdVwSf7T+dphSNwORi6go89N385knL1FgnLCbgn9BHnXD0HhDHyCgg==" saltValue="Xg/5pOH9Am2gfgpJc6g4iQ==" spinCount="100000" sheet="1" objects="1" scenarios="1"/>
  <mergeCells count="105">
    <mergeCell ref="F58:S58"/>
    <mergeCell ref="F59:S59"/>
    <mergeCell ref="F60:S60"/>
    <mergeCell ref="F87:S87"/>
    <mergeCell ref="F88:S88"/>
    <mergeCell ref="F89:S89"/>
    <mergeCell ref="F86:S86"/>
    <mergeCell ref="F90:S90"/>
    <mergeCell ref="B91:S91"/>
    <mergeCell ref="I62:K62"/>
    <mergeCell ref="L62:N62"/>
    <mergeCell ref="B68:B69"/>
    <mergeCell ref="F68:S68"/>
    <mergeCell ref="B93:D93"/>
    <mergeCell ref="F52:S52"/>
    <mergeCell ref="F53:S53"/>
    <mergeCell ref="F54:S54"/>
    <mergeCell ref="F55:S55"/>
    <mergeCell ref="F56:S56"/>
    <mergeCell ref="F57:S57"/>
    <mergeCell ref="E80:S80"/>
    <mergeCell ref="F81:S81"/>
    <mergeCell ref="F82:S82"/>
    <mergeCell ref="E83:S83"/>
    <mergeCell ref="F84:S84"/>
    <mergeCell ref="F85:S85"/>
    <mergeCell ref="B70:B75"/>
    <mergeCell ref="F70:H70"/>
    <mergeCell ref="I70:K70"/>
    <mergeCell ref="L70:N70"/>
    <mergeCell ref="B76:B79"/>
    <mergeCell ref="F76:H76"/>
    <mergeCell ref="I76:K76"/>
    <mergeCell ref="L76:N76"/>
    <mergeCell ref="F61:S61"/>
    <mergeCell ref="B62:B67"/>
    <mergeCell ref="F62:H62"/>
    <mergeCell ref="F46:S46"/>
    <mergeCell ref="F47:S47"/>
    <mergeCell ref="F48:S48"/>
    <mergeCell ref="F49:S49"/>
    <mergeCell ref="F50:S50"/>
    <mergeCell ref="F51:S51"/>
    <mergeCell ref="E40:S40"/>
    <mergeCell ref="F41:S41"/>
    <mergeCell ref="F42:S42"/>
    <mergeCell ref="F43:S43"/>
    <mergeCell ref="F44:S44"/>
    <mergeCell ref="F45:S45"/>
    <mergeCell ref="F38:H38"/>
    <mergeCell ref="I38:K38"/>
    <mergeCell ref="L38:N38"/>
    <mergeCell ref="F39:H39"/>
    <mergeCell ref="I39:K39"/>
    <mergeCell ref="L39:N39"/>
    <mergeCell ref="F36:H36"/>
    <mergeCell ref="I36:K36"/>
    <mergeCell ref="L36:N36"/>
    <mergeCell ref="F37:H37"/>
    <mergeCell ref="I37:K37"/>
    <mergeCell ref="L37:N37"/>
    <mergeCell ref="F34:H34"/>
    <mergeCell ref="I34:K34"/>
    <mergeCell ref="L34:N34"/>
    <mergeCell ref="F35:H35"/>
    <mergeCell ref="I35:K35"/>
    <mergeCell ref="L35:N35"/>
    <mergeCell ref="F32:H32"/>
    <mergeCell ref="I32:K32"/>
    <mergeCell ref="L32:N32"/>
    <mergeCell ref="F33:H33"/>
    <mergeCell ref="I33:K33"/>
    <mergeCell ref="L33:N33"/>
    <mergeCell ref="F31:H31"/>
    <mergeCell ref="I31:K31"/>
    <mergeCell ref="L31:N31"/>
    <mergeCell ref="E22:S22"/>
    <mergeCell ref="F28:H28"/>
    <mergeCell ref="I28:K28"/>
    <mergeCell ref="L28:N28"/>
    <mergeCell ref="F29:H29"/>
    <mergeCell ref="I29:K29"/>
    <mergeCell ref="L29:N29"/>
    <mergeCell ref="B14:B17"/>
    <mergeCell ref="F14:H14"/>
    <mergeCell ref="I14:K14"/>
    <mergeCell ref="L14:N14"/>
    <mergeCell ref="B18:B21"/>
    <mergeCell ref="F18:H18"/>
    <mergeCell ref="I18:K18"/>
    <mergeCell ref="L18:N18"/>
    <mergeCell ref="F30:H30"/>
    <mergeCell ref="I30:K30"/>
    <mergeCell ref="L30:N30"/>
    <mergeCell ref="G2:T2"/>
    <mergeCell ref="B3:S3"/>
    <mergeCell ref="C4:S4"/>
    <mergeCell ref="B6:S6"/>
    <mergeCell ref="B7:S7"/>
    <mergeCell ref="B11:B13"/>
    <mergeCell ref="C11:C13"/>
    <mergeCell ref="D11:D13"/>
    <mergeCell ref="E11:E13"/>
    <mergeCell ref="F11:S12"/>
    <mergeCell ref="T11:T13"/>
  </mergeCells>
  <dataValidations disablePrompts="1" count="1">
    <dataValidation type="decimal" allowBlank="1" showInputMessage="1" showErrorMessage="1" error="Įvestos formulės skaičiavimui" sqref="E71:S73 E63:S64">
      <formula1>-1</formula1>
      <formula2>-1</formula2>
    </dataValidation>
  </dataValidations>
  <pageMargins left="0.7" right="0.7" top="0.75" bottom="0.75" header="0.3" footer="0.3"/>
  <pageSetup paperSize="9" orientation="portrait" r:id="rId1"/>
  <headerFooter>
    <oddHeader>&amp;R&amp;"Calibri"&amp;11&amp;K000000VIDAUS NAUDOJIMO&amp;1#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Izoliacijos įkainiai</vt:lpstr>
    </vt:vector>
  </TitlesOfParts>
  <Company>UAB TIC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Vytenis Urbonas</dc:creator>
  <cp:lastModifiedBy>Marius</cp:lastModifiedBy>
  <dcterms:created xsi:type="dcterms:W3CDTF">2019-03-08T06:03:30Z</dcterms:created>
  <dcterms:modified xsi:type="dcterms:W3CDTF">2019-05-07T13:03:58Z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72f41c3-e13f-459e-b97d-f5bcb1a697c0_Enabled">
    <vt:lpwstr>True</vt:lpwstr>
  </property>
  <property fmtid="{D5CDD505-2E9C-101B-9397-08002B2CF9AE}" pid="3" name="MSIP_Label_c72f41c3-e13f-459e-b97d-f5bcb1a697c0_SiteId">
    <vt:lpwstr>ea88e983-d65a-47b3-adb4-3e1c6d2110d2</vt:lpwstr>
  </property>
  <property fmtid="{D5CDD505-2E9C-101B-9397-08002B2CF9AE}" pid="4" name="MSIP_Label_c72f41c3-e13f-459e-b97d-f5bcb1a697c0_Owner">
    <vt:lpwstr>Vytenis.Urbonas@eso.lt</vt:lpwstr>
  </property>
  <property fmtid="{D5CDD505-2E9C-101B-9397-08002B2CF9AE}" pid="5" name="MSIP_Label_c72f41c3-e13f-459e-b97d-f5bcb1a697c0_SetDate">
    <vt:lpwstr>2019-03-08T06:10:23.3263891Z</vt:lpwstr>
  </property>
  <property fmtid="{D5CDD505-2E9C-101B-9397-08002B2CF9AE}" pid="6" name="MSIP_Label_c72f41c3-e13f-459e-b97d-f5bcb1a697c0_Name">
    <vt:lpwstr>Vidaus naudojimo</vt:lpwstr>
  </property>
  <property fmtid="{D5CDD505-2E9C-101B-9397-08002B2CF9AE}" pid="7" name="MSIP_Label_c72f41c3-e13f-459e-b97d-f5bcb1a697c0_Application">
    <vt:lpwstr>Microsoft Azure Information Protection</vt:lpwstr>
  </property>
  <property fmtid="{D5CDD505-2E9C-101B-9397-08002B2CF9AE}" pid="8" name="MSIP_Label_c72f41c3-e13f-459e-b97d-f5bcb1a697c0_Extended_MSFT_Method">
    <vt:lpwstr>Automatic</vt:lpwstr>
  </property>
  <property fmtid="{D5CDD505-2E9C-101B-9397-08002B2CF9AE}" pid="9" name="MSIP_Label_39c4488a-2382-4e02-93af-ef5dabf4b71d_Enabled">
    <vt:lpwstr>True</vt:lpwstr>
  </property>
  <property fmtid="{D5CDD505-2E9C-101B-9397-08002B2CF9AE}" pid="10" name="MSIP_Label_39c4488a-2382-4e02-93af-ef5dabf4b71d_SiteId">
    <vt:lpwstr>ea88e983-d65a-47b3-adb4-3e1c6d2110d2</vt:lpwstr>
  </property>
  <property fmtid="{D5CDD505-2E9C-101B-9397-08002B2CF9AE}" pid="11" name="MSIP_Label_39c4488a-2382-4e02-93af-ef5dabf4b71d_Owner">
    <vt:lpwstr>Vytenis.Urbonas@eso.lt</vt:lpwstr>
  </property>
  <property fmtid="{D5CDD505-2E9C-101B-9397-08002B2CF9AE}" pid="12" name="MSIP_Label_39c4488a-2382-4e02-93af-ef5dabf4b71d_SetDate">
    <vt:lpwstr>2019-03-08T06:10:23.3263891Z</vt:lpwstr>
  </property>
  <property fmtid="{D5CDD505-2E9C-101B-9397-08002B2CF9AE}" pid="13" name="MSIP_Label_39c4488a-2382-4e02-93af-ef5dabf4b71d_Name">
    <vt:lpwstr>Vidaus naudojimo</vt:lpwstr>
  </property>
  <property fmtid="{D5CDD505-2E9C-101B-9397-08002B2CF9AE}" pid="14" name="MSIP_Label_39c4488a-2382-4e02-93af-ef5dabf4b71d_Application">
    <vt:lpwstr>Microsoft Azure Information Protection</vt:lpwstr>
  </property>
  <property fmtid="{D5CDD505-2E9C-101B-9397-08002B2CF9AE}" pid="15" name="MSIP_Label_39c4488a-2382-4e02-93af-ef5dabf4b71d_Parent">
    <vt:lpwstr>c72f41c3-e13f-459e-b97d-f5bcb1a697c0</vt:lpwstr>
  </property>
  <property fmtid="{D5CDD505-2E9C-101B-9397-08002B2CF9AE}" pid="16" name="MSIP_Label_39c4488a-2382-4e02-93af-ef5dabf4b71d_Extended_MSFT_Method">
    <vt:lpwstr>Automatic</vt:lpwstr>
  </property>
  <property fmtid="{D5CDD505-2E9C-101B-9397-08002B2CF9AE}" pid="17" name="Sensitivity">
    <vt:lpwstr>Vidaus naudojimo Vidaus naudojimo</vt:lpwstr>
  </property>
</Properties>
</file>