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vidziuniene\Desktop\KONKURSAI Kristina\Konkursai Odontologija_19\Priimti\441681_Vilniaus m. kl. lig. 2019 07 29, 10 val\Pasiulymas\"/>
    </mc:Choice>
  </mc:AlternateContent>
  <bookViews>
    <workbookView xWindow="0" yWindow="0" windowWidth="20490" windowHeight="7755" tabRatio="990"/>
  </bookViews>
  <sheets>
    <sheet name="Lapas2" sheetId="1" r:id="rId1"/>
    <sheet name="Lapas1" sheetId="2" r:id="rId2"/>
  </sheets>
  <definedNames>
    <definedName name="_xlnm.Print_Area" localSheetId="0">Lapas2!$A$1:$L$43</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54" i="2" l="1"/>
  <c r="B137" i="2"/>
  <c r="B125" i="2"/>
  <c r="B98" i="2"/>
</calcChain>
</file>

<file path=xl/sharedStrings.xml><?xml version="1.0" encoding="utf-8"?>
<sst xmlns="http://schemas.openxmlformats.org/spreadsheetml/2006/main" count="281" uniqueCount="193">
  <si>
    <t>Pirkimo objekto dalies Nr.</t>
  </si>
  <si>
    <t>Prekės pavadinimas</t>
  </si>
  <si>
    <t>Kokybiniai ir techniniai reikalavimai</t>
  </si>
  <si>
    <t>Mato vnt. kaina  Eur be PVM</t>
  </si>
  <si>
    <t>PVM tarifas %</t>
  </si>
  <si>
    <t>Mato vnt kaina Eur su PVM</t>
  </si>
  <si>
    <t>Orientacinio poreikio suma  Eur su PVM</t>
  </si>
  <si>
    <t> rinki-nys</t>
  </si>
  <si>
    <t> </t>
  </si>
  <si>
    <t>ml</t>
  </si>
  <si>
    <t>vnt.</t>
  </si>
  <si>
    <t>but.</t>
  </si>
  <si>
    <t>Koferdamo sistema:</t>
  </si>
  <si>
    <t>Koferdamo sistema</t>
  </si>
  <si>
    <t>Rinkinyje:
Metaliniai įvairių dydžių žiedai krūminiams, prieškrūminiams, priekiniams dantims (ne mažiau 6 vnt.);
Skylamušis, (ne mažiau 3 vnt. įvairių dydžių išmušamos skylutės );
Žiedų uždėjimo/nuėmimo įrankis  1 vnt.</t>
  </si>
  <si>
    <t>Koferdamo guma</t>
  </si>
  <si>
    <t>Fluoro lakas</t>
  </si>
  <si>
    <t>Naudojamas dantų jautrumui gydyti giliam fluoravimui ir ėduonies profilaktikai. Medžiaga gerai prilimpa prie sauso danties emalio ir dentino, kas sąlygoja ilgalaikį intensyvų fluoravimą su gilia penetracija.</t>
  </si>
  <si>
    <t>Hemostatinės kempinėlės, prisotintos sidabro koloidu</t>
  </si>
  <si>
    <t>Želatinos ir smulkiadispersiško (koloidinio) sidabro derinys, kuris stabdo kraujavimą ir saugo žaizdą nuo pakartotino užkrėtimo. Kempinėlės, paliktos alveolėje, visiškai rezorbuojasi. Matmenys 14mmx7mmx7mm (±1 mm). Pakuotėse po 50 -100 vnt.</t>
  </si>
  <si>
    <t>Seilių voleliai</t>
  </si>
  <si>
    <t>Pagaminti iš 100% medvilnės, dydis Nr.2.</t>
  </si>
  <si>
    <t>29.</t>
  </si>
  <si>
    <t>Seilių atsiurbėjai</t>
  </si>
  <si>
    <t>Vienkartiniai, pagaminti iš permatomo plastiko, trumpi.(145-155 mm)</t>
  </si>
  <si>
    <t>32.</t>
  </si>
  <si>
    <t>33.</t>
  </si>
  <si>
    <t>Impregnuotos servetėlės pacientams, laikikliai:</t>
  </si>
  <si>
    <t>Impregnuotos servetėlės pacientams</t>
  </si>
  <si>
    <t>Servetėlių laikiklis</t>
  </si>
  <si>
    <t>Metaliniai, serveteles pacientams prilaikyti.</t>
  </si>
  <si>
    <t>35.</t>
  </si>
  <si>
    <t>36.</t>
  </si>
  <si>
    <t>Šepetėliai instrumentams plauti</t>
  </si>
  <si>
    <t>Metaliniais  šereliais</t>
  </si>
  <si>
    <t>39.</t>
  </si>
  <si>
    <t>Odontologinės chirurgijos instrumentai:</t>
  </si>
  <si>
    <t>Adatkotis</t>
  </si>
  <si>
    <t>Chirurginis šaukštelis</t>
  </si>
  <si>
    <t>Nerūdijančio plieno, tvirti, nelūžtantys, nelankstūs. Dydis Nr.1. Pažymėti CE ženklu.</t>
  </si>
  <si>
    <t>Spaustukai (pinai)</t>
  </si>
  <si>
    <t>Nerūdijančio plieno, tvirti, nelūžtantys, nelankstūs. Pažymėti CE ženklu.</t>
  </si>
  <si>
    <t>Žirklutės lenktos</t>
  </si>
  <si>
    <t>Žirklutės tiesios</t>
  </si>
  <si>
    <t>Darbinė dalis su dantytais ašmenimis. Pažymėtos CE ženklu.</t>
  </si>
  <si>
    <t>41.</t>
  </si>
  <si>
    <t>GRACEY tipo kiuretės</t>
  </si>
  <si>
    <t>Daugkartinio naudojimo, aštrūs, medicininio plieno, galimas galandimas, atsparūs dezinfekcijai, autoklavuojami . Kiekvienas vienetas gamintojo individualiai įpakuotas. Pažymėti CE ženklu.</t>
  </si>
  <si>
    <t>Replės  įvairios</t>
  </si>
  <si>
    <t>Pirmos klasės  nerūdijančio plieno instrumentai, atsparūs dezinfektantams, sterilizuojami iki 180C ,nelūžtantys nelankstūs. Rankena fiziologiniu ergonomišku lenkimu. Darbinė dalis su ranteliais, dengta grūdintu plienu, ašytriais išplonintais galais. Replės nesunkiai uždedamos, kai likęs mažas dantų šaknies kraštas. Replės žymėtos CE ženklu, suteikiama gamintojo garantija.</t>
  </si>
  <si>
    <t>Elevatoriai</t>
  </si>
  <si>
    <t>Pirmos klasės  nerūdijančio plieno instrumentai  , atsparūs dezinfektantams, sterilizuojami iki 180C , nelūžtantys, nelankstūs. Atraumatiški, ergonomiški, lengvi, skirti dantų šaknims ir jų viršūnėms šalinti, darbinė dalis su grioveliu, aštri. Instrumentai žymėti CE ženklu, suteikiama gamintojo garantija.</t>
  </si>
  <si>
    <t>45.</t>
  </si>
  <si>
    <t>Kampinis antgalis</t>
  </si>
  <si>
    <t>46.</t>
  </si>
  <si>
    <t>47.</t>
  </si>
  <si>
    <t>48.</t>
  </si>
  <si>
    <t>50.</t>
  </si>
  <si>
    <t>Odontologiniai kietmetalio chirurginiai grąžtai</t>
  </si>
  <si>
    <t>Pagaminami iš aukštos klasės metalo, karbido ar cirkonio. Aštrūs, prailginto konuso, atsparūs dezinfekcijai, autoklavuojami. Kiekvienas vienetas gamintojo individualiai įpakuotas. Pažymėti CE ženklu.</t>
  </si>
  <si>
    <t>Grąžtai kietmetalio turbinai</t>
  </si>
  <si>
    <t>Grąžtai kietmetalio kampiniam ir tiesiam antgaliui :            </t>
  </si>
  <si>
    <t>Kampiniam antgaliui</t>
  </si>
  <si>
    <t>Kampiniam antgaliui, aštrūs, ašmeniniai, žymėti, sertifikuoti, dydžiai nuo 010 iki 027, ilgis nuo 22 iki 34 mm.</t>
  </si>
  <si>
    <t>Tiesiam antgaliui</t>
  </si>
  <si>
    <t>Tiesiam antgaliui, aštrūs, ašmeniniai, žymėti, sertifikuoti, dydžiai nuo 010 iki 027, ilgis nuo 34 iki 125 mm.</t>
  </si>
  <si>
    <t>Grąžtai turbininiai, deimantiniai</t>
  </si>
  <si>
    <t>Tepalas lėtaeigiams stomatologiniams antgaliams</t>
  </si>
  <si>
    <t>65.</t>
  </si>
  <si>
    <t>Tepalas greitaeigiams-turbininiams stomatologiniams antgaliams</t>
  </si>
  <si>
    <t>fl</t>
  </si>
  <si>
    <t>Milteliai sodapūtei</t>
  </si>
  <si>
    <t>72.</t>
  </si>
  <si>
    <t>73.</t>
  </si>
  <si>
    <t>74.</t>
  </si>
  <si>
    <t>Alina G</t>
  </si>
  <si>
    <t>Asta</t>
  </si>
  <si>
    <t>Birutė</t>
  </si>
  <si>
    <t>Daliute</t>
  </si>
  <si>
    <t>Danguole</t>
  </si>
  <si>
    <t>Danutė</t>
  </si>
  <si>
    <t>Gita</t>
  </si>
  <si>
    <t>Irena R</t>
  </si>
  <si>
    <t>Irena V</t>
  </si>
  <si>
    <t>Jekaterina</t>
  </si>
  <si>
    <t>Laimutė</t>
  </si>
  <si>
    <t>Lina</t>
  </si>
  <si>
    <t>LinaS</t>
  </si>
  <si>
    <t>Margarita</t>
  </si>
  <si>
    <t>Rasa</t>
  </si>
  <si>
    <t>ReginaS</t>
  </si>
  <si>
    <t>Roma</t>
  </si>
  <si>
    <t>Edita</t>
  </si>
  <si>
    <t>ReginaV</t>
  </si>
  <si>
    <t>'11-4=7</t>
  </si>
  <si>
    <t>'8-1=7</t>
  </si>
  <si>
    <t xml:space="preserve">Aerozolis.
</t>
  </si>
  <si>
    <t>Siūlomos pakuotės kaina, Eur be PVM</t>
  </si>
  <si>
    <t>Siūlomos pakuotės kaina, Eur su PVM</t>
  </si>
  <si>
    <t>Su LED pašvietimo funkcija (vidinis šviesos generatorius). Turi tikti naudoti pajungus prie orinio mikrovariklio su vidiniu aušinimu be pašvietimo. Vidinis vandens-oro mišinio padavimas. Grąžto fiksacija mygtuko pagalba. Redukcijos santykis 1:1. Sterilizuojama gariniame sterilizatoriuje  iki 135 laips. C.</t>
  </si>
  <si>
    <t>Daugkartiniai, nerūdijančio plieno, darbinė dalis įvairios formos, dydžio, ilgumo, šiurkštumo. Turi turėti spalvinį žymėjimą Skirti dirbti turbininiu antgaliu. Nedarbinės dalies galas besifiksuojantis antgalyje turi būti apvalus, be aštrių briaunų. Atsparūs dezinfekuojantiems tirpalams ir karštai temperatūrai. Deimantas užneštas galvaniniu būdu</t>
  </si>
  <si>
    <t>66.</t>
  </si>
  <si>
    <t>67.</t>
  </si>
  <si>
    <t>68.</t>
  </si>
  <si>
    <t>Aerozolis, tinka „Morita“ firmos antgaliams (pagal antgalių gamintojo rekomendacijas). „Morita AR Spray“ arba lygiavertis. Flakone  400 ml  (±50 ml) .</t>
  </si>
  <si>
    <t>Aštrūs, įv. dydžių, ilgis 19mm,  25mm.</t>
  </si>
  <si>
    <t>Nerūdijančio plieno, tvirti, nelūžtantys, nelankstūs. Darbinė dalis 140 (±10) mm, patikimai laiko adatą. Pažymėti CE ženklu.</t>
  </si>
  <si>
    <t>S formos. Darbinė dalis lenkta, 115 mm  (±2 mm). Pažymėtos CE ženklu.</t>
  </si>
  <si>
    <t>Mato viene-tas</t>
  </si>
  <si>
    <t>Siūlomos prekės pavadini-mas, kilmės šalis, gaminto-jas, pakuotė</t>
  </si>
  <si>
    <t xml:space="preserve">Orienta-cinis
(mato vnt.) poreikis </t>
  </si>
  <si>
    <t>3 priedas</t>
  </si>
  <si>
    <t>Atviro konkurso sąlygų</t>
  </si>
  <si>
    <t>Tinkančios 29.1 siūlomai sistemai</t>
  </si>
  <si>
    <t>Koferdamo gumos laikiklis</t>
  </si>
  <si>
    <t>Pagamintas iš medicininio metalo, atsparaus dezinfekcijai ir sterilizacijai</t>
  </si>
  <si>
    <r>
      <t>Skirta apnašų valymui virš dantenų. Tinka sodapūtei</t>
    </r>
    <r>
      <rPr>
        <i/>
        <sz val="9"/>
        <rFont val="Times New Roman"/>
        <family val="1"/>
        <charset val="186"/>
      </rPr>
      <t xml:space="preserve"> Prophyflex</t>
    </r>
    <r>
      <rPr>
        <sz val="9"/>
        <rFont val="Times New Roman"/>
        <family val="1"/>
        <charset val="186"/>
      </rPr>
      <t>.
Sudėtis: natrio hidrokarbonatas (maistinė soda)
Mažiau agresyvi kristalų forma, 76 µm granulės.
Pakuotė:  250 g (±50 g) buteliukas.</t>
    </r>
  </si>
  <si>
    <t>VšĮ Vilniaus miesto klinikinė ligoninė, Antakalnio g. 124, Vilnius</t>
  </si>
  <si>
    <t>29.1</t>
  </si>
  <si>
    <t>29.2</t>
  </si>
  <si>
    <t>29.3</t>
  </si>
  <si>
    <t>29 pirkimo dalis iš viso:</t>
  </si>
  <si>
    <t>39.1</t>
  </si>
  <si>
    <t>39.2</t>
  </si>
  <si>
    <t>39 pirkimo dalis iš viso:</t>
  </si>
  <si>
    <t>45.1</t>
  </si>
  <si>
    <t>45.2</t>
  </si>
  <si>
    <t>45.3</t>
  </si>
  <si>
    <t>45.4</t>
  </si>
  <si>
    <t>45.5</t>
  </si>
  <si>
    <t>45 pirkimo dalis iš viso :  </t>
  </si>
  <si>
    <t>67.1</t>
  </si>
  <si>
    <t>67.2</t>
  </si>
  <si>
    <t>67 pirkimo dalis iš viso :  </t>
  </si>
  <si>
    <r>
      <t xml:space="preserve">STOMATOLOGINIŲ IR DANTŲ PROTEZAVIMO PRIEMONIŲ  TECHNINĖ  SPECIFIKACIJA </t>
    </r>
    <r>
      <rPr>
        <b/>
        <u/>
        <sz val="12"/>
        <color rgb="FFFF0000"/>
        <rFont val="Times New Roman"/>
        <family val="1"/>
        <charset val="186"/>
      </rPr>
      <t xml:space="preserve"> (Projektas)</t>
    </r>
  </si>
  <si>
    <t>Lunos Fluoride  varnish lakas, Durr Dental, 10ml</t>
  </si>
  <si>
    <t> 16,53</t>
  </si>
  <si>
    <t> 20,00</t>
  </si>
  <si>
    <t> 21</t>
  </si>
  <si>
    <t> 1,653</t>
  </si>
  <si>
    <t> 2,00</t>
  </si>
  <si>
    <t> 274 007   Gelatamp kempin. 50 vnt. Coltene</t>
  </si>
  <si>
    <t> 21,00</t>
  </si>
  <si>
    <t> 25,41</t>
  </si>
  <si>
    <t> 0,42</t>
  </si>
  <si>
    <t>104 012   Tamponëliai medv.  ROEKO 1000vnt. Nr.2 Coltene</t>
  </si>
  <si>
    <t>12,00 </t>
  </si>
  <si>
    <t> 1,66</t>
  </si>
  <si>
    <t> 11,00</t>
  </si>
  <si>
    <t> 13,31</t>
  </si>
  <si>
    <t>21 </t>
  </si>
  <si>
    <t> 0,022</t>
  </si>
  <si>
    <t xml:space="preserve"> Grandinëlë servetëlei, Towne Brothers</t>
  </si>
  <si>
    <t>T-BUR002   Metalinis šepetėlis borams valyti; STODART</t>
  </si>
  <si>
    <t> 13</t>
  </si>
  <si>
    <t> 15,73</t>
  </si>
  <si>
    <t>8 </t>
  </si>
  <si>
    <t> 77,44</t>
  </si>
  <si>
    <t>Zirklutes : tiesios, Towne Brother</t>
  </si>
  <si>
    <t> 6</t>
  </si>
  <si>
    <t> 7,26</t>
  </si>
  <si>
    <t> 8</t>
  </si>
  <si>
    <r>
      <rPr>
        <sz val="11"/>
        <color rgb="FF000000"/>
        <rFont val="Times New Roman"/>
        <family val="1"/>
        <charset val="186"/>
      </rPr>
      <t>13</t>
    </r>
    <r>
      <rPr>
        <b/>
        <sz val="11"/>
        <color rgb="FF000000"/>
        <rFont val="Times New Roman"/>
        <family val="1"/>
        <charset val="1"/>
      </rPr>
      <t> </t>
    </r>
  </si>
  <si>
    <t> 204,49</t>
  </si>
  <si>
    <t>10 </t>
  </si>
  <si>
    <t>302,5 </t>
  </si>
  <si>
    <t>Adatkotis ,  Towne Brother </t>
  </si>
  <si>
    <t> Šaukšteliai ivarus,Towne Brother</t>
  </si>
  <si>
    <t>Spaustukai, Towne brother</t>
  </si>
  <si>
    <t>Zirklutes  lenktos Towne Brother</t>
  </si>
  <si>
    <t>Replės įvairios. Towne Brother</t>
  </si>
  <si>
    <t xml:space="preserve">Elevatoriai, Towne Brother, </t>
  </si>
  <si>
    <t>2,07 </t>
  </si>
  <si>
    <t> 2,50</t>
  </si>
  <si>
    <t>Grąžtai turbininiai, įv dydžio ir formų, ilgio, šiurkštumo; 5vnt pakuoteje,  Meissinger, Vokietija</t>
  </si>
  <si>
    <t> L-1.011.5721   Tepalas KaVo, 500 ml</t>
  </si>
  <si>
    <t> 20,66</t>
  </si>
  <si>
    <t> 10940021   Tepalas  F1  400 ml. W&amp;H Nordic, Švedija</t>
  </si>
  <si>
    <t> 23,00</t>
  </si>
  <si>
    <t> 27,83</t>
  </si>
  <si>
    <t> 23</t>
  </si>
  <si>
    <t>N-1.010.1798   Prophy perlai neutral, 250 g; Kavo</t>
  </si>
  <si>
    <t> Grąžtai kietmetalio įv dydžio ir formų, ilgio, šiurkštumo; 5vnt pakuoteje,  Meissinger, Vokietija</t>
  </si>
  <si>
    <t> Grąžtai kietmetalio kampiniam įv dydžio ir formų, ilgio, šiurkštumo; 5vnt pakuoteje,  Meissinger, Vokietija</t>
  </si>
  <si>
    <t> Grąžtai kietmetalio tiesiam antgaliui įv dydžio ir formų, ilgio, šiurkštumo; 5vnt pakuoteje,  Meissinger, Vokietija</t>
  </si>
  <si>
    <t>Koferdamo guma pakuote 36vnt Dental Dam, COLTENE WHALEDENT, Šveicarija</t>
  </si>
  <si>
    <t>Koferdamo sistema , rinkinys Higienic, 2790 COLTENE WHALEDENT, Šveicarija</t>
  </si>
  <si>
    <t>Koferdamo laikiklis metalinis, autoklavuojamas, atsparus dezinfekcijai; Towne Brother</t>
  </si>
  <si>
    <t> 3,025</t>
  </si>
  <si>
    <t>Kampinis antgalis, 10255600   WE-56 LED G, W&amp;H Nordic, Švedija</t>
  </si>
  <si>
    <t> Grąžtai kietmetalio chirurginiai, is karbido, aukštos klasės metalo,   šiurkštumo; 5vnt pakuoteje,  Meissinger, Vokietija</t>
  </si>
  <si>
    <t>TZT150S   Seiliø atsiurbëjai 100vnt, Siri Euronda</t>
  </si>
  <si>
    <t>TF500/BLU   Servetëlës pacientams švies. Mëlynos 500vnt; Siri, Euronda</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</si>
</sst>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charset val="186"/>
    </font>
    <font>
      <sz val="11"/>
      <color rgb="FF000000"/>
      <name val="Times New Roman"/>
      <family val="1"/>
      <charset val="1"/>
    </font>
    <font>
      <b/>
      <sz val="12"/>
      <color rgb="FF000000"/>
      <name val="Times New Roman"/>
      <family val="1"/>
      <charset val="1"/>
    </font>
    <font>
      <b/>
      <sz val="11"/>
      <color rgb="FF000000"/>
      <name val="Times New Roman"/>
      <family val="1"/>
      <charset val="1"/>
    </font>
    <font>
      <sz val="8"/>
      <color rgb="FF000000"/>
      <name val="Times New Roman"/>
      <family val="1"/>
      <charset val="1"/>
    </font>
    <font>
      <sz val="10"/>
      <color rgb="FF000000"/>
      <name val="Calibri"/>
      <family val="2"/>
      <charset val="186"/>
    </font>
    <font>
      <sz val="10"/>
      <name val="Times New Roman"/>
      <family val="1"/>
      <charset val="186"/>
    </font>
    <font>
      <sz val="11"/>
      <name val="Times New Roman"/>
      <family val="1"/>
      <charset val="186"/>
    </font>
    <font>
      <b/>
      <sz val="11"/>
      <color rgb="FF000000"/>
      <name val="Calibri"/>
      <family val="2"/>
      <charset val="186"/>
    </font>
    <font>
      <sz val="9"/>
      <name val="Times New Roman"/>
      <family val="1"/>
      <charset val="186"/>
    </font>
    <font>
      <b/>
      <sz val="11"/>
      <color rgb="FF000000"/>
      <name val="Times New Roman"/>
      <family val="1"/>
      <charset val="186"/>
    </font>
    <font>
      <b/>
      <sz val="8"/>
      <color rgb="FF000000"/>
      <name val="Times New Roman"/>
      <family val="1"/>
      <charset val="186"/>
    </font>
    <font>
      <sz val="8"/>
      <color rgb="FF000000"/>
      <name val="Times New Roman"/>
      <family val="1"/>
      <charset val="186"/>
    </font>
    <font>
      <sz val="9"/>
      <color rgb="FF000000"/>
      <name val="Times New Roman"/>
      <family val="1"/>
      <charset val="186"/>
    </font>
    <font>
      <b/>
      <sz val="9"/>
      <color rgb="FF000000"/>
      <name val="Times New Roman"/>
      <family val="1"/>
      <charset val="186"/>
    </font>
    <font>
      <sz val="9"/>
      <color rgb="FF000000"/>
      <name val="Calibri"/>
      <family val="2"/>
      <charset val="186"/>
    </font>
    <font>
      <sz val="11"/>
      <color rgb="FF000000"/>
      <name val="Times New Roman"/>
      <family val="1"/>
      <charset val="186"/>
    </font>
    <font>
      <b/>
      <sz val="10"/>
      <color rgb="FF000000"/>
      <name val="Times New Roman"/>
      <family val="1"/>
      <charset val="186"/>
    </font>
    <font>
      <sz val="10"/>
      <color rgb="FF000000"/>
      <name val="Times New Roman"/>
      <family val="1"/>
      <charset val="186"/>
    </font>
    <font>
      <i/>
      <sz val="9"/>
      <name val="Times New Roman"/>
      <family val="1"/>
      <charset val="186"/>
    </font>
    <font>
      <b/>
      <u/>
      <sz val="12"/>
      <color rgb="FFFF0000"/>
      <name val="Times New Roman"/>
      <family val="1"/>
      <charset val="186"/>
    </font>
  </fonts>
  <fills count="10">
    <fill>
      <patternFill patternType="none"/>
    </fill>
    <fill>
      <patternFill patternType="gray125"/>
    </fill>
    <fill>
      <patternFill patternType="solid">
        <fgColor rgb="FFFFFFFF"/>
        <bgColor rgb="FFEEEEEE"/>
      </patternFill>
    </fill>
    <fill>
      <patternFill patternType="solid">
        <fgColor rgb="FFFFFF00"/>
        <bgColor rgb="FFFFFF00"/>
      </patternFill>
    </fill>
    <fill>
      <patternFill patternType="solid">
        <fgColor rgb="FFFF6600"/>
        <bgColor rgb="FFFF9900"/>
      </patternFill>
    </fill>
    <fill>
      <patternFill patternType="solid">
        <fgColor rgb="FFFFCC00"/>
        <bgColor rgb="FFFFFF00"/>
      </patternFill>
    </fill>
    <fill>
      <patternFill patternType="solid">
        <fgColor rgb="FFFF9999"/>
        <bgColor rgb="FFFF8080"/>
      </patternFill>
    </fill>
    <fill>
      <patternFill patternType="solid">
        <fgColor rgb="FFEEEEEE"/>
        <bgColor rgb="FFFFFFFF"/>
      </patternFill>
    </fill>
    <fill>
      <patternFill patternType="solid">
        <fgColor rgb="FFFF99FF"/>
        <bgColor rgb="FFFF9999"/>
      </patternFill>
    </fill>
    <fill>
      <patternFill patternType="solid">
        <fgColor rgb="FF99FF66"/>
        <bgColor rgb="FF99CC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1" fillId="2" borderId="0" xfId="0" applyFont="1" applyFill="1"/>
    <xf numFmtId="0" fontId="0" fillId="2" borderId="0" xfId="0" applyFill="1"/>
    <xf numFmtId="0" fontId="3" fillId="2" borderId="0" xfId="0" applyFont="1" applyFill="1" applyAlignment="1">
      <alignment horizontal="center"/>
    </xf>
    <xf numFmtId="0" fontId="5" fillId="2" borderId="0" xfId="0" applyFont="1" applyFill="1" applyAlignment="1">
      <alignment vertical="center" wrapText="1"/>
    </xf>
    <xf numFmtId="0" fontId="0" fillId="2" borderId="0" xfId="0" applyFill="1" applyAlignment="1">
      <alignment vertical="center"/>
    </xf>
    <xf numFmtId="0" fontId="0" fillId="0" borderId="0" xfId="0" applyAlignment="1">
      <alignment horizontal="center"/>
    </xf>
    <xf numFmtId="0" fontId="8" fillId="3" borderId="0" xfId="0" applyFont="1" applyFill="1" applyAlignment="1">
      <alignment horizontal="center"/>
    </xf>
    <xf numFmtId="0" fontId="0" fillId="3" borderId="0" xfId="0" applyFill="1" applyAlignment="1">
      <alignment horizontal="center"/>
    </xf>
    <xf numFmtId="0" fontId="8" fillId="0" borderId="0" xfId="0" applyFont="1" applyAlignment="1">
      <alignment horizontal="center"/>
    </xf>
    <xf numFmtId="0" fontId="8" fillId="4" borderId="0" xfId="0" applyFont="1" applyFill="1" applyAlignment="1">
      <alignment horizontal="center"/>
    </xf>
    <xf numFmtId="0" fontId="0" fillId="4" borderId="0" xfId="0" applyFill="1" applyAlignment="1">
      <alignment horizontal="center"/>
    </xf>
    <xf numFmtId="0" fontId="8" fillId="5" borderId="0" xfId="0" applyFont="1" applyFill="1" applyAlignment="1">
      <alignment horizontal="center"/>
    </xf>
    <xf numFmtId="0" fontId="0" fillId="5" borderId="0" xfId="0" applyFill="1" applyAlignment="1">
      <alignment horizontal="center"/>
    </xf>
    <xf numFmtId="0" fontId="8" fillId="6" borderId="0" xfId="0" applyFont="1" applyFill="1" applyAlignment="1">
      <alignment horizontal="center"/>
    </xf>
    <xf numFmtId="0" fontId="0" fillId="6" borderId="0" xfId="0" applyFill="1" applyAlignment="1">
      <alignment horizontal="center"/>
    </xf>
    <xf numFmtId="0" fontId="8" fillId="7" borderId="0" xfId="0" applyFont="1" applyFill="1" applyAlignment="1">
      <alignment horizontal="center"/>
    </xf>
    <xf numFmtId="0" fontId="0" fillId="7" borderId="0" xfId="0" applyFill="1" applyAlignment="1">
      <alignment horizontal="center"/>
    </xf>
    <xf numFmtId="0" fontId="8" fillId="8" borderId="0" xfId="0" applyFont="1" applyFill="1" applyAlignment="1">
      <alignment horizontal="center"/>
    </xf>
    <xf numFmtId="0" fontId="0" fillId="8" borderId="0" xfId="0" applyFill="1" applyAlignment="1">
      <alignment horizontal="center"/>
    </xf>
    <xf numFmtId="0" fontId="8" fillId="9" borderId="0" xfId="0" applyFont="1" applyFill="1" applyAlignment="1">
      <alignment horizontal="center"/>
    </xf>
    <xf numFmtId="0" fontId="0" fillId="9" borderId="0" xfId="0" applyFill="1" applyAlignment="1">
      <alignment horizontal="center"/>
    </xf>
    <xf numFmtId="0" fontId="8" fillId="0" borderId="0" xfId="0" applyFont="1"/>
    <xf numFmtId="0" fontId="16" fillId="2" borderId="0" xfId="0" applyFont="1" applyFill="1" applyAlignment="1">
      <alignment horizontal="center"/>
    </xf>
    <xf numFmtId="0" fontId="16"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xf>
    <xf numFmtId="0" fontId="10" fillId="2" borderId="1" xfId="0" applyFont="1" applyFill="1" applyBorder="1" applyAlignment="1">
      <alignment vertical="center"/>
    </xf>
    <xf numFmtId="0" fontId="7"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3" fillId="2" borderId="1" xfId="0" applyFont="1" applyFill="1" applyBorder="1" applyAlignment="1">
      <alignment vertical="center"/>
    </xf>
    <xf numFmtId="0" fontId="16" fillId="2" borderId="1" xfId="0" applyFont="1" applyFill="1" applyBorder="1" applyAlignment="1">
      <alignment vertical="center" wrapText="1"/>
    </xf>
    <xf numFmtId="0" fontId="16" fillId="2" borderId="0" xfId="0" applyFont="1" applyFill="1" applyAlignment="1">
      <alignment wrapText="1"/>
    </xf>
    <xf numFmtId="0" fontId="10" fillId="2" borderId="0" xfId="0" applyFont="1" applyFill="1" applyAlignment="1">
      <alignment horizontal="center"/>
    </xf>
    <xf numFmtId="0" fontId="16" fillId="2" borderId="0" xfId="0" applyFont="1" applyFill="1"/>
    <xf numFmtId="0" fontId="16" fillId="0" borderId="0" xfId="0" applyFont="1" applyAlignment="1">
      <alignment wrapText="1"/>
    </xf>
    <xf numFmtId="0" fontId="18" fillId="2" borderId="1" xfId="0" applyFont="1" applyFill="1" applyBorder="1" applyAlignment="1">
      <alignment horizontal="center" vertical="center" wrapText="1"/>
    </xf>
    <xf numFmtId="0" fontId="18" fillId="2" borderId="0" xfId="0" applyFont="1" applyFill="1" applyAlignment="1">
      <alignment horizontal="center"/>
    </xf>
    <xf numFmtId="0" fontId="17" fillId="2" borderId="1" xfId="0" applyFont="1" applyFill="1" applyBorder="1" applyAlignment="1">
      <alignment horizontal="center" vertical="center"/>
    </xf>
    <xf numFmtId="0" fontId="5" fillId="0" borderId="0" xfId="0" applyFont="1" applyAlignment="1">
      <alignment horizontal="center"/>
    </xf>
    <xf numFmtId="0" fontId="16" fillId="2" borderId="0" xfId="0" applyFont="1" applyFill="1" applyAlignment="1">
      <alignment horizontal="center" wrapText="1"/>
    </xf>
    <xf numFmtId="0" fontId="16" fillId="0" borderId="0" xfId="0" applyFont="1" applyAlignment="1">
      <alignment horizontal="center" wrapText="1"/>
    </xf>
    <xf numFmtId="0" fontId="13" fillId="2" borderId="0" xfId="0" applyFont="1" applyFill="1" applyAlignment="1">
      <alignment horizontal="left" wrapText="1"/>
    </xf>
    <xf numFmtId="0" fontId="14" fillId="2" borderId="0" xfId="0" applyFont="1" applyFill="1" applyAlignment="1">
      <alignment horizontal="left"/>
    </xf>
    <xf numFmtId="0" fontId="9" fillId="2" borderId="1" xfId="0" applyFont="1" applyFill="1" applyBorder="1" applyAlignment="1">
      <alignment horizontal="left" vertical="center" wrapText="1"/>
    </xf>
    <xf numFmtId="0" fontId="15" fillId="0" borderId="0" xfId="0" applyFont="1" applyAlignment="1">
      <alignment horizontal="left" wrapText="1"/>
    </xf>
    <xf numFmtId="0" fontId="15" fillId="2" borderId="0" xfId="0" applyFont="1" applyFill="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wrapText="1"/>
    </xf>
    <xf numFmtId="0" fontId="13" fillId="2" borderId="1" xfId="0" applyFont="1" applyFill="1" applyBorder="1" applyAlignment="1">
      <alignment horizontal="center"/>
    </xf>
    <xf numFmtId="0" fontId="16" fillId="0" borderId="1" xfId="0" applyFont="1" applyFill="1" applyBorder="1" applyAlignment="1">
      <alignment horizontal="center" vertical="center"/>
    </xf>
    <xf numFmtId="0" fontId="1" fillId="0" borderId="1" xfId="0" applyFont="1" applyFill="1" applyBorder="1" applyAlignment="1">
      <alignment vertical="center"/>
    </xf>
    <xf numFmtId="0" fontId="0" fillId="0" borderId="0" xfId="0" applyFill="1"/>
    <xf numFmtId="0" fontId="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10" fillId="0" borderId="1" xfId="0" applyFont="1" applyFill="1" applyBorder="1" applyAlignment="1">
      <alignment vertical="center" wrapText="1"/>
    </xf>
    <xf numFmtId="0" fontId="3" fillId="0" borderId="1" xfId="0" applyFont="1" applyFill="1" applyBorder="1" applyAlignment="1">
      <alignment vertical="center"/>
    </xf>
    <xf numFmtId="0" fontId="7" fillId="0" borderId="1" xfId="0" applyFont="1" applyFill="1" applyBorder="1" applyAlignment="1">
      <alignment vertical="center" wrapText="1"/>
    </xf>
    <xf numFmtId="0" fontId="17" fillId="2" borderId="1" xfId="0" quotePrefix="1" applyFont="1" applyFill="1" applyBorder="1" applyAlignment="1">
      <alignment horizontal="center" vertical="center"/>
    </xf>
    <xf numFmtId="0" fontId="18" fillId="2" borderId="1" xfId="0" quotePrefix="1" applyFont="1" applyFill="1" applyBorder="1" applyAlignment="1">
      <alignment horizontal="center" vertical="center"/>
    </xf>
    <xf numFmtId="0" fontId="18" fillId="0" borderId="1" xfId="0" quotePrefix="1" applyFont="1" applyFill="1" applyBorder="1" applyAlignment="1">
      <alignment horizontal="center" vertical="center"/>
    </xf>
    <xf numFmtId="0" fontId="17" fillId="0" borderId="1" xfId="0" quotePrefix="1" applyFont="1" applyFill="1" applyBorder="1" applyAlignment="1">
      <alignment horizontal="center" vertical="center"/>
    </xf>
    <xf numFmtId="0" fontId="16" fillId="2" borderId="1" xfId="0" applyFont="1" applyFill="1" applyBorder="1" applyAlignment="1">
      <alignment vertical="center"/>
    </xf>
    <xf numFmtId="0" fontId="6" fillId="0" borderId="1" xfId="0" applyFont="1" applyFill="1" applyBorder="1" applyAlignment="1">
      <alignment horizontal="center" vertical="center"/>
    </xf>
    <xf numFmtId="0" fontId="0" fillId="0" borderId="0" xfId="0" applyFill="1" applyAlignment="1">
      <alignment vertical="center"/>
    </xf>
    <xf numFmtId="0" fontId="9"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0" fillId="0" borderId="1" xfId="0" quotePrefix="1" applyFont="1" applyFill="1" applyBorder="1" applyAlignment="1">
      <alignment horizontal="center" vertical="center"/>
    </xf>
    <xf numFmtId="0" fontId="8" fillId="0" borderId="1" xfId="0" applyFont="1" applyFill="1" applyBorder="1" applyAlignment="1">
      <alignment vertical="center"/>
    </xf>
    <xf numFmtId="0" fontId="8" fillId="0" borderId="0" xfId="0" applyFont="1" applyFill="1"/>
    <xf numFmtId="0" fontId="3" fillId="0" borderId="1" xfId="0" applyFont="1" applyFill="1" applyBorder="1" applyAlignment="1">
      <alignment vertical="center" wrapText="1"/>
    </xf>
    <xf numFmtId="0" fontId="3" fillId="2" borderId="1" xfId="0" applyFont="1" applyFill="1" applyBorder="1" applyAlignment="1">
      <alignment horizontal="right" vertical="center"/>
    </xf>
    <xf numFmtId="0" fontId="2" fillId="2" borderId="0" xfId="0" applyFont="1" applyFill="1" applyAlignment="1">
      <alignment horizontal="center"/>
    </xf>
    <xf numFmtId="0" fontId="3" fillId="2" borderId="0" xfId="0" applyFont="1" applyFill="1" applyAlignment="1">
      <alignment horizontal="center"/>
    </xf>
    <xf numFmtId="0" fontId="3" fillId="2" borderId="1" xfId="0" applyFont="1" applyFill="1" applyBorder="1" applyAlignment="1">
      <alignment horizontal="left"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abSelected="1" zoomScaleNormal="100" workbookViewId="0">
      <selection activeCell="E43" sqref="E43"/>
    </sheetView>
  </sheetViews>
  <sheetFormatPr defaultRowHeight="15" x14ac:dyDescent="0.25"/>
  <cols>
    <col min="1" max="1" width="6.28515625" style="46" customWidth="1"/>
    <col min="2" max="2" width="31.85546875" style="42" customWidth="1"/>
    <col min="3" max="3" width="6.42578125" style="48" customWidth="1"/>
    <col min="4" max="4" width="8" style="6" bestFit="1" customWidth="1"/>
    <col min="5" max="5" width="36.5703125" style="52" bestFit="1" customWidth="1"/>
    <col min="6" max="6" width="16" customWidth="1"/>
    <col min="7" max="7" width="7"/>
    <col min="8" max="8" width="6.5703125"/>
    <col min="9" max="10" width="6.140625"/>
    <col min="11" max="11" width="7.85546875"/>
    <col min="12" max="12" width="8.5703125"/>
    <col min="13" max="1025" width="8.140625"/>
  </cols>
  <sheetData>
    <row r="1" spans="1:12" s="41" customFormat="1" x14ac:dyDescent="0.25">
      <c r="A1" s="44"/>
      <c r="B1" s="39"/>
      <c r="C1" s="47"/>
      <c r="D1" s="23"/>
      <c r="E1" s="49"/>
      <c r="J1" s="41" t="s">
        <v>112</v>
      </c>
    </row>
    <row r="2" spans="1:12" s="41" customFormat="1" x14ac:dyDescent="0.25">
      <c r="A2" s="44"/>
      <c r="B2" s="39"/>
      <c r="C2" s="47"/>
      <c r="D2" s="23"/>
      <c r="E2" s="49"/>
      <c r="J2" s="41" t="s">
        <v>111</v>
      </c>
    </row>
    <row r="3" spans="1:12" s="2" customFormat="1" x14ac:dyDescent="0.25">
      <c r="A3" s="44"/>
      <c r="B3" s="39"/>
      <c r="C3" s="47"/>
      <c r="D3" s="23"/>
      <c r="E3" s="49"/>
      <c r="F3" s="1"/>
      <c r="G3" s="1"/>
      <c r="H3" s="1"/>
    </row>
    <row r="4" spans="1:12" ht="15.75" x14ac:dyDescent="0.25">
      <c r="A4" s="82" t="s">
        <v>134</v>
      </c>
      <c r="B4" s="82"/>
      <c r="C4" s="82"/>
      <c r="D4" s="82"/>
      <c r="E4" s="82"/>
      <c r="F4" s="82"/>
      <c r="G4" s="82"/>
      <c r="H4" s="82"/>
      <c r="I4" s="82"/>
      <c r="J4" s="82"/>
      <c r="K4" s="82"/>
      <c r="L4" s="82"/>
    </row>
    <row r="5" spans="1:12" x14ac:dyDescent="0.25">
      <c r="A5" s="44"/>
      <c r="B5" s="40"/>
      <c r="C5" s="23"/>
      <c r="D5" s="23"/>
      <c r="E5" s="50"/>
      <c r="F5" s="3"/>
      <c r="G5" s="3"/>
      <c r="H5" s="3"/>
      <c r="I5" s="3"/>
      <c r="J5" s="3"/>
      <c r="K5" s="3"/>
      <c r="L5" s="3"/>
    </row>
    <row r="6" spans="1:12" x14ac:dyDescent="0.25">
      <c r="A6" s="83" t="s">
        <v>117</v>
      </c>
      <c r="B6" s="83"/>
      <c r="C6" s="83"/>
      <c r="D6" s="83"/>
      <c r="E6" s="83"/>
      <c r="F6" s="83"/>
      <c r="G6" s="83"/>
      <c r="H6" s="83"/>
      <c r="I6" s="83"/>
      <c r="J6" s="83"/>
      <c r="K6" s="83"/>
      <c r="L6" s="83"/>
    </row>
    <row r="7" spans="1:12" s="4" customFormat="1" ht="67.5" x14ac:dyDescent="0.25">
      <c r="A7" s="27" t="s">
        <v>0</v>
      </c>
      <c r="B7" s="28" t="s">
        <v>1</v>
      </c>
      <c r="C7" s="43" t="s">
        <v>108</v>
      </c>
      <c r="D7" s="25" t="s">
        <v>110</v>
      </c>
      <c r="E7" s="27" t="s">
        <v>2</v>
      </c>
      <c r="F7" s="54" t="s">
        <v>109</v>
      </c>
      <c r="G7" s="26" t="s">
        <v>97</v>
      </c>
      <c r="H7" s="26" t="s">
        <v>98</v>
      </c>
      <c r="I7" s="26" t="s">
        <v>3</v>
      </c>
      <c r="J7" s="26" t="s">
        <v>4</v>
      </c>
      <c r="K7" s="26" t="s">
        <v>5</v>
      </c>
      <c r="L7" s="26" t="s">
        <v>6</v>
      </c>
    </row>
    <row r="8" spans="1:12" s="53" customFormat="1" ht="12" x14ac:dyDescent="0.2">
      <c r="A8" s="56">
        <v>1</v>
      </c>
      <c r="B8" s="55">
        <v>2</v>
      </c>
      <c r="C8" s="55">
        <v>3</v>
      </c>
      <c r="D8" s="56">
        <v>4</v>
      </c>
      <c r="E8" s="55">
        <v>5</v>
      </c>
      <c r="F8" s="56">
        <v>6</v>
      </c>
      <c r="G8" s="56">
        <v>7</v>
      </c>
      <c r="H8" s="56">
        <v>8</v>
      </c>
      <c r="I8" s="56">
        <v>9</v>
      </c>
      <c r="J8" s="56">
        <v>10</v>
      </c>
      <c r="K8" s="56">
        <v>11</v>
      </c>
      <c r="L8" s="56">
        <v>12</v>
      </c>
    </row>
    <row r="9" spans="1:12" s="2" customFormat="1" x14ac:dyDescent="0.25">
      <c r="A9" s="45" t="s">
        <v>22</v>
      </c>
      <c r="B9" s="84" t="s">
        <v>12</v>
      </c>
      <c r="C9" s="84"/>
      <c r="D9" s="84"/>
      <c r="E9" s="84"/>
      <c r="F9" s="84"/>
      <c r="G9" s="84"/>
      <c r="H9" s="84"/>
      <c r="I9" s="84"/>
      <c r="J9" s="84"/>
      <c r="K9" s="84"/>
      <c r="L9" s="84"/>
    </row>
    <row r="10" spans="1:12" ht="84" x14ac:dyDescent="0.25">
      <c r="A10" s="69" t="s">
        <v>118</v>
      </c>
      <c r="B10" s="38" t="s">
        <v>13</v>
      </c>
      <c r="C10" s="32" t="s">
        <v>7</v>
      </c>
      <c r="D10" s="28">
        <v>2</v>
      </c>
      <c r="E10" s="33" t="s">
        <v>14</v>
      </c>
      <c r="F10" s="33" t="s">
        <v>186</v>
      </c>
      <c r="G10" s="30">
        <v>372</v>
      </c>
      <c r="H10" s="30">
        <v>450</v>
      </c>
      <c r="I10" s="30">
        <v>372</v>
      </c>
      <c r="J10" s="30">
        <v>21</v>
      </c>
      <c r="K10" s="30">
        <v>450</v>
      </c>
      <c r="L10" s="34">
        <v>900</v>
      </c>
    </row>
    <row r="11" spans="1:12" ht="72" x14ac:dyDescent="0.25">
      <c r="A11" s="69" t="s">
        <v>119</v>
      </c>
      <c r="B11" s="38" t="s">
        <v>15</v>
      </c>
      <c r="C11" s="32" t="s">
        <v>10</v>
      </c>
      <c r="D11" s="28">
        <v>20</v>
      </c>
      <c r="E11" s="33" t="s">
        <v>113</v>
      </c>
      <c r="F11" s="33" t="s">
        <v>185</v>
      </c>
      <c r="G11" s="30">
        <v>15</v>
      </c>
      <c r="H11" s="30">
        <v>18.149999999999999</v>
      </c>
      <c r="I11" s="30">
        <v>15</v>
      </c>
      <c r="J11" s="30">
        <v>21</v>
      </c>
      <c r="K11" s="30">
        <v>18.149999999999999</v>
      </c>
      <c r="L11" s="34">
        <v>363</v>
      </c>
    </row>
    <row r="12" spans="1:12" s="59" customFormat="1" ht="72" x14ac:dyDescent="0.25">
      <c r="A12" s="70" t="s">
        <v>120</v>
      </c>
      <c r="B12" s="67" t="s">
        <v>114</v>
      </c>
      <c r="C12" s="60" t="s">
        <v>10</v>
      </c>
      <c r="D12" s="61">
        <v>2</v>
      </c>
      <c r="E12" s="62" t="s">
        <v>115</v>
      </c>
      <c r="F12" s="62" t="s">
        <v>187</v>
      </c>
      <c r="G12" s="63">
        <v>6</v>
      </c>
      <c r="H12" s="63">
        <v>7.26</v>
      </c>
      <c r="I12" s="63">
        <v>6</v>
      </c>
      <c r="J12" s="63">
        <v>21</v>
      </c>
      <c r="K12" s="63">
        <v>7.26</v>
      </c>
      <c r="L12" s="64">
        <v>14.52</v>
      </c>
    </row>
    <row r="13" spans="1:12" x14ac:dyDescent="0.25">
      <c r="A13" s="81" t="s">
        <v>121</v>
      </c>
      <c r="B13" s="81"/>
      <c r="C13" s="81"/>
      <c r="D13" s="81"/>
      <c r="E13" s="81"/>
      <c r="F13" s="81"/>
      <c r="G13" s="81"/>
      <c r="H13" s="81"/>
      <c r="I13" s="81"/>
      <c r="J13" s="81"/>
      <c r="K13" s="81"/>
      <c r="L13" s="35">
        <v>1277.52</v>
      </c>
    </row>
    <row r="14" spans="1:12" s="59" customFormat="1" ht="60" x14ac:dyDescent="0.25">
      <c r="A14" s="71" t="s">
        <v>25</v>
      </c>
      <c r="B14" s="65" t="s">
        <v>16</v>
      </c>
      <c r="C14" s="60" t="s">
        <v>9</v>
      </c>
      <c r="D14" s="73">
        <v>100</v>
      </c>
      <c r="E14" s="62" t="s">
        <v>17</v>
      </c>
      <c r="F14" s="65" t="s">
        <v>135</v>
      </c>
      <c r="G14" s="58" t="s">
        <v>136</v>
      </c>
      <c r="H14" s="58" t="s">
        <v>137</v>
      </c>
      <c r="I14" s="58" t="s">
        <v>139</v>
      </c>
      <c r="J14" s="58">
        <v>21</v>
      </c>
      <c r="K14" s="58" t="s">
        <v>140</v>
      </c>
      <c r="L14" s="58">
        <v>200</v>
      </c>
    </row>
    <row r="15" spans="1:12" s="74" customFormat="1" ht="72" x14ac:dyDescent="0.25">
      <c r="A15" s="71" t="s">
        <v>26</v>
      </c>
      <c r="B15" s="65" t="s">
        <v>18</v>
      </c>
      <c r="C15" s="60" t="s">
        <v>10</v>
      </c>
      <c r="D15" s="57">
        <v>1000</v>
      </c>
      <c r="E15" s="62" t="s">
        <v>19</v>
      </c>
      <c r="F15" s="65" t="s">
        <v>141</v>
      </c>
      <c r="G15" s="58" t="s">
        <v>142</v>
      </c>
      <c r="H15" s="58" t="s">
        <v>143</v>
      </c>
      <c r="I15" s="58" t="s">
        <v>144</v>
      </c>
      <c r="J15" s="58">
        <v>21</v>
      </c>
      <c r="K15" s="58">
        <v>0.51</v>
      </c>
      <c r="L15" s="58">
        <v>510</v>
      </c>
    </row>
    <row r="16" spans="1:12" s="59" customFormat="1" ht="85.5" x14ac:dyDescent="0.25">
      <c r="A16" s="71" t="s">
        <v>31</v>
      </c>
      <c r="B16" s="65" t="s">
        <v>20</v>
      </c>
      <c r="C16" s="61" t="s">
        <v>10</v>
      </c>
      <c r="D16" s="57">
        <v>25000</v>
      </c>
      <c r="E16" s="75" t="s">
        <v>21</v>
      </c>
      <c r="F16" s="65" t="s">
        <v>145</v>
      </c>
      <c r="G16" s="58" t="s">
        <v>146</v>
      </c>
      <c r="H16" s="58">
        <v>14.52</v>
      </c>
      <c r="I16" s="58">
        <v>1.2E-2</v>
      </c>
      <c r="J16" s="58">
        <v>21</v>
      </c>
      <c r="K16" s="58">
        <v>1.4999999999999999E-2</v>
      </c>
      <c r="L16" s="58">
        <v>375</v>
      </c>
    </row>
    <row r="17" spans="1:12" s="59" customFormat="1" ht="71.25" x14ac:dyDescent="0.25">
      <c r="A17" s="71" t="s">
        <v>32</v>
      </c>
      <c r="B17" s="65" t="s">
        <v>23</v>
      </c>
      <c r="C17" s="61" t="s">
        <v>10</v>
      </c>
      <c r="D17" s="57">
        <v>20000</v>
      </c>
      <c r="E17" s="75" t="s">
        <v>24</v>
      </c>
      <c r="F17" s="65" t="s">
        <v>191</v>
      </c>
      <c r="G17" s="58" t="s">
        <v>147</v>
      </c>
      <c r="H17" s="58" t="s">
        <v>140</v>
      </c>
      <c r="I17" s="58">
        <v>1.66E-2</v>
      </c>
      <c r="J17" s="58">
        <v>21</v>
      </c>
      <c r="K17" s="58">
        <v>0.02</v>
      </c>
      <c r="L17" s="58">
        <v>400</v>
      </c>
    </row>
    <row r="18" spans="1:12" s="59" customFormat="1" x14ac:dyDescent="0.25">
      <c r="A18" s="71" t="s">
        <v>35</v>
      </c>
      <c r="B18" s="80" t="s">
        <v>27</v>
      </c>
      <c r="C18" s="80"/>
      <c r="D18" s="80"/>
      <c r="E18" s="80"/>
      <c r="F18" s="80"/>
      <c r="G18" s="80"/>
      <c r="H18" s="80"/>
      <c r="I18" s="80"/>
      <c r="J18" s="80"/>
      <c r="K18" s="80"/>
      <c r="L18" s="80"/>
    </row>
    <row r="19" spans="1:12" s="59" customFormat="1" ht="75" x14ac:dyDescent="0.25">
      <c r="A19" s="70" t="s">
        <v>122</v>
      </c>
      <c r="B19" s="76" t="s">
        <v>28</v>
      </c>
      <c r="C19" s="61" t="s">
        <v>10</v>
      </c>
      <c r="D19" s="57">
        <v>16000</v>
      </c>
      <c r="E19" s="62" t="s">
        <v>8</v>
      </c>
      <c r="F19" s="76" t="s">
        <v>192</v>
      </c>
      <c r="G19" s="58" t="s">
        <v>148</v>
      </c>
      <c r="H19" s="58" t="s">
        <v>149</v>
      </c>
      <c r="I19" s="58" t="s">
        <v>151</v>
      </c>
      <c r="J19" s="58" t="s">
        <v>150</v>
      </c>
      <c r="K19" s="58">
        <v>2.7E-2</v>
      </c>
      <c r="L19" s="58">
        <v>432</v>
      </c>
    </row>
    <row r="20" spans="1:12" s="74" customFormat="1" ht="45" x14ac:dyDescent="0.25">
      <c r="A20" s="70" t="s">
        <v>123</v>
      </c>
      <c r="B20" s="76" t="s">
        <v>29</v>
      </c>
      <c r="C20" s="60" t="s">
        <v>10</v>
      </c>
      <c r="D20" s="61">
        <v>5</v>
      </c>
      <c r="E20" s="62" t="s">
        <v>30</v>
      </c>
      <c r="F20" s="76" t="s">
        <v>152</v>
      </c>
      <c r="G20" s="63">
        <v>2</v>
      </c>
      <c r="H20" s="63">
        <v>2.42</v>
      </c>
      <c r="I20" s="63">
        <v>2</v>
      </c>
      <c r="J20" s="63">
        <v>21</v>
      </c>
      <c r="K20" s="63">
        <v>2.42</v>
      </c>
      <c r="L20" s="63">
        <v>10</v>
      </c>
    </row>
    <row r="21" spans="1:12" s="2" customFormat="1" x14ac:dyDescent="0.25">
      <c r="A21" s="81" t="s">
        <v>124</v>
      </c>
      <c r="B21" s="81"/>
      <c r="C21" s="81"/>
      <c r="D21" s="81"/>
      <c r="E21" s="81"/>
      <c r="F21" s="81"/>
      <c r="G21" s="81"/>
      <c r="H21" s="81"/>
      <c r="I21" s="81"/>
      <c r="J21" s="81"/>
      <c r="K21" s="81"/>
      <c r="L21" s="36">
        <v>442</v>
      </c>
    </row>
    <row r="22" spans="1:12" s="59" customFormat="1" ht="71.25" x14ac:dyDescent="0.25">
      <c r="A22" s="71" t="s">
        <v>45</v>
      </c>
      <c r="B22" s="65" t="s">
        <v>33</v>
      </c>
      <c r="C22" s="60" t="s">
        <v>10</v>
      </c>
      <c r="D22" s="61">
        <v>10</v>
      </c>
      <c r="E22" s="62" t="s">
        <v>34</v>
      </c>
      <c r="F22" s="65" t="s">
        <v>153</v>
      </c>
      <c r="G22" s="63">
        <v>1.1000000000000001</v>
      </c>
      <c r="H22" s="63">
        <v>1.33</v>
      </c>
      <c r="I22" s="63">
        <v>1.1000000000000001</v>
      </c>
      <c r="J22" s="63">
        <v>21</v>
      </c>
      <c r="K22" s="63">
        <v>1.33</v>
      </c>
      <c r="L22" s="63">
        <v>13.3</v>
      </c>
    </row>
    <row r="23" spans="1:12" s="59" customFormat="1" x14ac:dyDescent="0.25">
      <c r="A23" s="77" t="s">
        <v>52</v>
      </c>
      <c r="B23" s="80" t="s">
        <v>36</v>
      </c>
      <c r="C23" s="80"/>
      <c r="D23" s="80"/>
      <c r="E23" s="80"/>
      <c r="F23" s="80"/>
      <c r="G23" s="80"/>
      <c r="H23" s="80"/>
      <c r="I23" s="80"/>
      <c r="J23" s="80"/>
      <c r="K23" s="80"/>
      <c r="L23" s="80"/>
    </row>
    <row r="24" spans="1:12" s="59" customFormat="1" ht="60" x14ac:dyDescent="0.25">
      <c r="A24" s="70" t="s">
        <v>125</v>
      </c>
      <c r="B24" s="76" t="s">
        <v>37</v>
      </c>
      <c r="C24" s="61" t="s">
        <v>10</v>
      </c>
      <c r="D24" s="57">
        <v>6</v>
      </c>
      <c r="E24" s="76" t="s">
        <v>106</v>
      </c>
      <c r="F24" s="76" t="s">
        <v>166</v>
      </c>
      <c r="G24" s="58" t="s">
        <v>154</v>
      </c>
      <c r="H24" s="58" t="s">
        <v>155</v>
      </c>
      <c r="I24" s="58" t="s">
        <v>154</v>
      </c>
      <c r="J24" s="58" t="s">
        <v>138</v>
      </c>
      <c r="K24" s="58" t="s">
        <v>155</v>
      </c>
      <c r="L24" s="58">
        <v>94.38</v>
      </c>
    </row>
    <row r="25" spans="1:12" s="59" customFormat="1" ht="36" x14ac:dyDescent="0.25">
      <c r="A25" s="70" t="s">
        <v>126</v>
      </c>
      <c r="B25" s="76" t="s">
        <v>38</v>
      </c>
      <c r="C25" s="61" t="s">
        <v>10</v>
      </c>
      <c r="D25" s="57">
        <v>20</v>
      </c>
      <c r="E25" s="62" t="s">
        <v>39</v>
      </c>
      <c r="F25" s="62" t="s">
        <v>167</v>
      </c>
      <c r="G25" s="58" t="s">
        <v>156</v>
      </c>
      <c r="H25" s="58">
        <v>9.68</v>
      </c>
      <c r="I25" s="58">
        <v>8</v>
      </c>
      <c r="J25" s="58">
        <v>21</v>
      </c>
      <c r="K25" s="58">
        <v>9.68</v>
      </c>
      <c r="L25" s="58" t="s">
        <v>157</v>
      </c>
    </row>
    <row r="26" spans="1:12" s="59" customFormat="1" ht="24" x14ac:dyDescent="0.25">
      <c r="A26" s="70" t="s">
        <v>127</v>
      </c>
      <c r="B26" s="76" t="s">
        <v>40</v>
      </c>
      <c r="C26" s="61" t="s">
        <v>10</v>
      </c>
      <c r="D26" s="57">
        <v>4</v>
      </c>
      <c r="E26" s="62" t="s">
        <v>41</v>
      </c>
      <c r="F26" s="62" t="s">
        <v>168</v>
      </c>
      <c r="G26" s="58" t="s">
        <v>161</v>
      </c>
      <c r="H26" s="58">
        <v>9.68</v>
      </c>
      <c r="I26" s="58">
        <v>8</v>
      </c>
      <c r="J26" s="58">
        <v>21</v>
      </c>
      <c r="K26" s="58">
        <v>9.68</v>
      </c>
      <c r="L26" s="58">
        <v>77.44</v>
      </c>
    </row>
    <row r="27" spans="1:12" s="59" customFormat="1" ht="24" x14ac:dyDescent="0.25">
      <c r="A27" s="70" t="s">
        <v>128</v>
      </c>
      <c r="B27" s="76" t="s">
        <v>42</v>
      </c>
      <c r="C27" s="61" t="s">
        <v>10</v>
      </c>
      <c r="D27" s="57">
        <v>5</v>
      </c>
      <c r="E27" s="62" t="s">
        <v>107</v>
      </c>
      <c r="F27" s="62" t="s">
        <v>169</v>
      </c>
      <c r="G27" s="58" t="s">
        <v>159</v>
      </c>
      <c r="H27" s="58" t="s">
        <v>160</v>
      </c>
      <c r="I27" s="58">
        <v>6</v>
      </c>
      <c r="J27" s="58">
        <v>21</v>
      </c>
      <c r="K27" s="58">
        <v>7.26</v>
      </c>
      <c r="L27" s="58">
        <v>36.299999999999997</v>
      </c>
    </row>
    <row r="28" spans="1:12" s="59" customFormat="1" ht="24" x14ac:dyDescent="0.25">
      <c r="A28" s="70" t="s">
        <v>129</v>
      </c>
      <c r="B28" s="76" t="s">
        <v>43</v>
      </c>
      <c r="C28" s="61" t="s">
        <v>10</v>
      </c>
      <c r="D28" s="57">
        <v>5</v>
      </c>
      <c r="E28" s="62" t="s">
        <v>44</v>
      </c>
      <c r="F28" s="62" t="s">
        <v>158</v>
      </c>
      <c r="G28" s="62">
        <v>6</v>
      </c>
      <c r="H28" s="58">
        <v>7.26</v>
      </c>
      <c r="I28" s="58">
        <v>6</v>
      </c>
      <c r="J28" s="58">
        <v>21</v>
      </c>
      <c r="K28" s="58">
        <v>7.26</v>
      </c>
      <c r="L28" s="58">
        <v>36.299999999999997</v>
      </c>
    </row>
    <row r="29" spans="1:12" x14ac:dyDescent="0.25">
      <c r="A29" s="81" t="s">
        <v>130</v>
      </c>
      <c r="B29" s="81"/>
      <c r="C29" s="81"/>
      <c r="D29" s="81"/>
      <c r="E29" s="81"/>
      <c r="F29" s="81"/>
      <c r="G29" s="81"/>
      <c r="H29" s="81"/>
      <c r="I29" s="81"/>
      <c r="J29" s="81"/>
      <c r="K29" s="81"/>
      <c r="L29" s="31">
        <v>321.86</v>
      </c>
    </row>
    <row r="30" spans="1:12" ht="48" x14ac:dyDescent="0.25">
      <c r="A30" s="68" t="s">
        <v>54</v>
      </c>
      <c r="B30" s="29" t="s">
        <v>46</v>
      </c>
      <c r="C30" s="32" t="s">
        <v>10</v>
      </c>
      <c r="D30" s="28">
        <v>50</v>
      </c>
      <c r="E30" s="33" t="s">
        <v>47</v>
      </c>
      <c r="F30" s="30"/>
      <c r="G30" s="30"/>
      <c r="H30" s="30"/>
      <c r="I30" s="30"/>
      <c r="J30" s="30"/>
      <c r="K30" s="30"/>
      <c r="L30" s="30"/>
    </row>
    <row r="31" spans="1:12" ht="96" x14ac:dyDescent="0.25">
      <c r="A31" s="68" t="s">
        <v>55</v>
      </c>
      <c r="B31" s="29" t="s">
        <v>48</v>
      </c>
      <c r="C31" s="28" t="s">
        <v>10</v>
      </c>
      <c r="D31" s="24">
        <v>20</v>
      </c>
      <c r="E31" s="51" t="s">
        <v>49</v>
      </c>
      <c r="F31" s="51" t="s">
        <v>170</v>
      </c>
      <c r="G31" s="31" t="s">
        <v>162</v>
      </c>
      <c r="H31" s="72" t="s">
        <v>155</v>
      </c>
      <c r="I31" s="72" t="s">
        <v>154</v>
      </c>
      <c r="J31" s="72">
        <v>21</v>
      </c>
      <c r="K31" s="72" t="s">
        <v>155</v>
      </c>
      <c r="L31" s="72" t="s">
        <v>163</v>
      </c>
    </row>
    <row r="32" spans="1:12" s="5" customFormat="1" ht="84" x14ac:dyDescent="0.25">
      <c r="A32" s="68" t="s">
        <v>56</v>
      </c>
      <c r="B32" s="29" t="s">
        <v>50</v>
      </c>
      <c r="C32" s="28" t="s">
        <v>10</v>
      </c>
      <c r="D32" s="24">
        <v>25</v>
      </c>
      <c r="E32" s="51" t="s">
        <v>51</v>
      </c>
      <c r="F32" s="51" t="s">
        <v>171</v>
      </c>
      <c r="G32" s="72" t="s">
        <v>164</v>
      </c>
      <c r="H32" s="72">
        <v>12.1</v>
      </c>
      <c r="I32" s="72">
        <v>10</v>
      </c>
      <c r="J32" s="72">
        <v>21</v>
      </c>
      <c r="K32" s="72">
        <v>12.1</v>
      </c>
      <c r="L32" s="72" t="s">
        <v>165</v>
      </c>
    </row>
    <row r="33" spans="1:15" s="59" customFormat="1" ht="99" customHeight="1" x14ac:dyDescent="0.25">
      <c r="A33" s="71" t="s">
        <v>57</v>
      </c>
      <c r="B33" s="65" t="s">
        <v>53</v>
      </c>
      <c r="C33" s="61" t="s">
        <v>10</v>
      </c>
      <c r="D33" s="57">
        <v>3</v>
      </c>
      <c r="E33" s="75" t="s">
        <v>99</v>
      </c>
      <c r="F33" s="75" t="s">
        <v>189</v>
      </c>
      <c r="G33" s="58">
        <v>438.01</v>
      </c>
      <c r="H33" s="58">
        <v>530</v>
      </c>
      <c r="I33" s="58">
        <v>438.01</v>
      </c>
      <c r="J33" s="58">
        <v>21</v>
      </c>
      <c r="K33" s="58">
        <v>530</v>
      </c>
      <c r="L33" s="58">
        <v>1590</v>
      </c>
      <c r="O33" s="79"/>
    </row>
    <row r="34" spans="1:15" s="59" customFormat="1" ht="84" x14ac:dyDescent="0.25">
      <c r="A34" s="71" t="s">
        <v>68</v>
      </c>
      <c r="B34" s="65" t="s">
        <v>58</v>
      </c>
      <c r="C34" s="60" t="s">
        <v>10</v>
      </c>
      <c r="D34" s="61">
        <v>20</v>
      </c>
      <c r="E34" s="62" t="s">
        <v>59</v>
      </c>
      <c r="F34" s="62" t="s">
        <v>190</v>
      </c>
      <c r="G34" s="63">
        <v>13</v>
      </c>
      <c r="H34" s="63">
        <v>15.73</v>
      </c>
      <c r="I34" s="63">
        <v>13</v>
      </c>
      <c r="J34" s="63">
        <v>21</v>
      </c>
      <c r="K34" s="63">
        <v>15.73</v>
      </c>
      <c r="L34" s="63">
        <v>314.45999999999998</v>
      </c>
    </row>
    <row r="35" spans="1:15" s="59" customFormat="1" ht="60" x14ac:dyDescent="0.25">
      <c r="A35" s="71" t="s">
        <v>101</v>
      </c>
      <c r="B35" s="65" t="s">
        <v>60</v>
      </c>
      <c r="C35" s="61" t="s">
        <v>10</v>
      </c>
      <c r="D35" s="57">
        <v>100</v>
      </c>
      <c r="E35" s="62" t="s">
        <v>105</v>
      </c>
      <c r="F35" s="62" t="s">
        <v>182</v>
      </c>
      <c r="G35" s="58" t="s">
        <v>172</v>
      </c>
      <c r="H35" s="58" t="s">
        <v>173</v>
      </c>
      <c r="I35" s="58" t="s">
        <v>172</v>
      </c>
      <c r="J35" s="58">
        <v>21</v>
      </c>
      <c r="K35" s="58" t="s">
        <v>173</v>
      </c>
      <c r="L35" s="66">
        <v>250</v>
      </c>
    </row>
    <row r="36" spans="1:15" s="74" customFormat="1" x14ac:dyDescent="0.25">
      <c r="A36" s="71" t="s">
        <v>102</v>
      </c>
      <c r="B36" s="80" t="s">
        <v>61</v>
      </c>
      <c r="C36" s="80"/>
      <c r="D36" s="80"/>
      <c r="E36" s="80"/>
      <c r="F36" s="80"/>
      <c r="G36" s="80"/>
      <c r="H36" s="80"/>
      <c r="I36" s="80"/>
      <c r="J36" s="80"/>
      <c r="K36" s="80"/>
      <c r="L36" s="80"/>
    </row>
    <row r="37" spans="1:15" s="59" customFormat="1" ht="72" x14ac:dyDescent="0.25">
      <c r="A37" s="70" t="s">
        <v>131</v>
      </c>
      <c r="B37" s="76" t="s">
        <v>62</v>
      </c>
      <c r="C37" s="61" t="s">
        <v>10</v>
      </c>
      <c r="D37" s="57">
        <v>90</v>
      </c>
      <c r="E37" s="62" t="s">
        <v>63</v>
      </c>
      <c r="F37" s="62" t="s">
        <v>183</v>
      </c>
      <c r="G37" s="58">
        <v>2.5</v>
      </c>
      <c r="H37" s="58" t="s">
        <v>188</v>
      </c>
      <c r="I37" s="58">
        <v>2.5</v>
      </c>
      <c r="J37" s="58">
        <v>21</v>
      </c>
      <c r="K37" s="58" t="s">
        <v>188</v>
      </c>
      <c r="L37" s="66">
        <v>272.25</v>
      </c>
    </row>
    <row r="38" spans="1:15" s="59" customFormat="1" ht="72" x14ac:dyDescent="0.25">
      <c r="A38" s="70" t="s">
        <v>132</v>
      </c>
      <c r="B38" s="76" t="s">
        <v>64</v>
      </c>
      <c r="C38" s="61" t="s">
        <v>10</v>
      </c>
      <c r="D38" s="57">
        <v>10</v>
      </c>
      <c r="E38" s="62" t="s">
        <v>65</v>
      </c>
      <c r="F38" s="62" t="s">
        <v>184</v>
      </c>
      <c r="G38" s="58" t="s">
        <v>172</v>
      </c>
      <c r="H38" s="58" t="s">
        <v>173</v>
      </c>
      <c r="I38" s="58" t="s">
        <v>172</v>
      </c>
      <c r="J38" s="58">
        <v>21</v>
      </c>
      <c r="K38" s="58" t="s">
        <v>173</v>
      </c>
      <c r="L38" s="66">
        <v>25</v>
      </c>
    </row>
    <row r="39" spans="1:15" s="2" customFormat="1" x14ac:dyDescent="0.25">
      <c r="A39" s="81" t="s">
        <v>133</v>
      </c>
      <c r="B39" s="81"/>
      <c r="C39" s="81"/>
      <c r="D39" s="81"/>
      <c r="E39" s="81"/>
      <c r="F39" s="81"/>
      <c r="G39" s="81"/>
      <c r="H39" s="81"/>
      <c r="I39" s="81"/>
      <c r="J39" s="81"/>
      <c r="K39" s="81"/>
      <c r="L39" s="37">
        <v>297.25</v>
      </c>
    </row>
    <row r="40" spans="1:15" s="59" customFormat="1" ht="135" customHeight="1" x14ac:dyDescent="0.25">
      <c r="A40" s="71" t="s">
        <v>103</v>
      </c>
      <c r="B40" s="65" t="s">
        <v>66</v>
      </c>
      <c r="C40" s="61" t="s">
        <v>10</v>
      </c>
      <c r="D40" s="57">
        <v>2000</v>
      </c>
      <c r="E40" s="75" t="s">
        <v>100</v>
      </c>
      <c r="F40" s="75" t="s">
        <v>174</v>
      </c>
      <c r="G40" s="58" t="s">
        <v>172</v>
      </c>
      <c r="H40" s="58" t="s">
        <v>173</v>
      </c>
      <c r="I40" s="58">
        <v>2.0699999999999998</v>
      </c>
      <c r="J40" s="58">
        <v>21</v>
      </c>
      <c r="K40" s="58">
        <v>2.5</v>
      </c>
      <c r="L40" s="66">
        <v>5000</v>
      </c>
    </row>
    <row r="41" spans="1:15" s="59" customFormat="1" ht="36" x14ac:dyDescent="0.25">
      <c r="A41" s="71" t="s">
        <v>72</v>
      </c>
      <c r="B41" s="65" t="s">
        <v>67</v>
      </c>
      <c r="C41" s="61" t="s">
        <v>9</v>
      </c>
      <c r="D41" s="57">
        <v>2000</v>
      </c>
      <c r="E41" s="75" t="s">
        <v>96</v>
      </c>
      <c r="F41" s="75" t="s">
        <v>175</v>
      </c>
      <c r="G41" s="58" t="s">
        <v>176</v>
      </c>
      <c r="H41" s="58">
        <v>25</v>
      </c>
      <c r="I41" s="58">
        <v>4.1000000000000002E-2</v>
      </c>
      <c r="J41" s="58" t="s">
        <v>138</v>
      </c>
      <c r="K41" s="58">
        <v>0.05</v>
      </c>
      <c r="L41" s="66">
        <v>100</v>
      </c>
    </row>
    <row r="42" spans="1:15" s="59" customFormat="1" ht="48" x14ac:dyDescent="0.25">
      <c r="A42" s="71" t="s">
        <v>73</v>
      </c>
      <c r="B42" s="65" t="s">
        <v>69</v>
      </c>
      <c r="C42" s="61" t="s">
        <v>70</v>
      </c>
      <c r="D42" s="57">
        <v>7</v>
      </c>
      <c r="E42" s="75" t="s">
        <v>104</v>
      </c>
      <c r="F42" s="75" t="s">
        <v>177</v>
      </c>
      <c r="G42" s="58" t="s">
        <v>178</v>
      </c>
      <c r="H42" s="58" t="s">
        <v>179</v>
      </c>
      <c r="I42" s="58" t="s">
        <v>180</v>
      </c>
      <c r="J42" s="58" t="s">
        <v>138</v>
      </c>
      <c r="K42" s="58" t="s">
        <v>179</v>
      </c>
      <c r="L42" s="66">
        <v>194.81</v>
      </c>
    </row>
    <row r="43" spans="1:15" s="59" customFormat="1" ht="60" x14ac:dyDescent="0.25">
      <c r="A43" s="71" t="s">
        <v>74</v>
      </c>
      <c r="B43" s="65" t="s">
        <v>71</v>
      </c>
      <c r="C43" s="61" t="s">
        <v>11</v>
      </c>
      <c r="D43" s="61">
        <v>40</v>
      </c>
      <c r="E43" s="75" t="s">
        <v>116</v>
      </c>
      <c r="F43" s="75" t="s">
        <v>181</v>
      </c>
      <c r="G43" s="63">
        <v>19.84</v>
      </c>
      <c r="H43" s="63">
        <v>24</v>
      </c>
      <c r="I43" s="63">
        <v>19.84</v>
      </c>
      <c r="J43" s="63">
        <v>21</v>
      </c>
      <c r="K43" s="63">
        <v>24</v>
      </c>
      <c r="L43" s="78">
        <v>960</v>
      </c>
    </row>
    <row r="46" spans="1:15" x14ac:dyDescent="0.25">
      <c r="O46" s="22"/>
    </row>
  </sheetData>
  <mergeCells count="10">
    <mergeCell ref="B36:L36"/>
    <mergeCell ref="A39:K39"/>
    <mergeCell ref="A29:K29"/>
    <mergeCell ref="A4:L4"/>
    <mergeCell ref="A6:L6"/>
    <mergeCell ref="B23:L23"/>
    <mergeCell ref="B18:L18"/>
    <mergeCell ref="A21:K21"/>
    <mergeCell ref="B9:L9"/>
    <mergeCell ref="A13:K13"/>
  </mergeCells>
  <pageMargins left="0.47244094488188981" right="0.27559055118110237" top="0.6692913385826772" bottom="0.39370078740157483" header="0.51181102362204722" footer="0.51181102362204722"/>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4"/>
  <sheetViews>
    <sheetView zoomScaleNormal="100" workbookViewId="0"/>
  </sheetViews>
  <sheetFormatPr defaultRowHeight="15" x14ac:dyDescent="0.25"/>
  <cols>
    <col min="1" max="1" width="3.5703125" style="6"/>
    <col min="2" max="2" width="26.42578125"/>
    <col min="3" max="3" width="7.140625" style="6"/>
    <col min="4" max="4" width="6.140625" style="6"/>
    <col min="5" max="7" width="3.5703125" style="6"/>
    <col min="8" max="8" width="3.42578125" style="6"/>
    <col min="9" max="11" width="3.5703125" style="6"/>
    <col min="12" max="12" width="3.42578125" style="6"/>
    <col min="13" max="14" width="3.5703125" style="6"/>
    <col min="15" max="18" width="6.140625" style="6"/>
    <col min="19" max="19" width="3.42578125" style="6"/>
    <col min="20" max="20" width="1.140625" style="6"/>
    <col min="21" max="21" width="3.140625" style="6"/>
    <col min="22" max="22" width="3.28515625" style="6"/>
    <col min="23" max="23" width="1.140625" style="6"/>
    <col min="24" max="24" width="3.5703125" style="6"/>
    <col min="25" max="26" width="6.140625" style="6"/>
    <col min="27" max="1025" width="8.140625"/>
  </cols>
  <sheetData>
    <row r="1" spans="2:4" x14ac:dyDescent="0.25">
      <c r="C1"/>
      <c r="D1"/>
    </row>
    <row r="2" spans="2:4" x14ac:dyDescent="0.25">
      <c r="B2" t="s">
        <v>75</v>
      </c>
      <c r="C2" s="7">
        <v>5639</v>
      </c>
      <c r="D2" s="6">
        <v>17</v>
      </c>
    </row>
    <row r="3" spans="2:4" x14ac:dyDescent="0.25">
      <c r="B3" t="s">
        <v>76</v>
      </c>
      <c r="C3" s="8">
        <v>5639</v>
      </c>
      <c r="D3"/>
    </row>
    <row r="4" spans="2:4" x14ac:dyDescent="0.25">
      <c r="B4" t="s">
        <v>77</v>
      </c>
      <c r="C4" s="8">
        <v>5639</v>
      </c>
      <c r="D4"/>
    </row>
    <row r="5" spans="2:4" x14ac:dyDescent="0.25">
      <c r="B5" t="s">
        <v>78</v>
      </c>
      <c r="C5" s="8">
        <v>5639</v>
      </c>
      <c r="D5"/>
    </row>
    <row r="6" spans="2:4" x14ac:dyDescent="0.25">
      <c r="B6" t="s">
        <v>79</v>
      </c>
      <c r="C6" s="8">
        <v>5639</v>
      </c>
      <c r="D6"/>
    </row>
    <row r="7" spans="2:4" x14ac:dyDescent="0.25">
      <c r="B7" t="s">
        <v>80</v>
      </c>
      <c r="C7" s="8">
        <v>5639</v>
      </c>
      <c r="D7"/>
    </row>
    <row r="8" spans="2:4" x14ac:dyDescent="0.25">
      <c r="B8" t="s">
        <v>81</v>
      </c>
      <c r="C8" s="8">
        <v>5639</v>
      </c>
      <c r="D8"/>
    </row>
    <row r="9" spans="2:4" x14ac:dyDescent="0.25">
      <c r="B9" t="s">
        <v>82</v>
      </c>
      <c r="C9" s="8">
        <v>5639</v>
      </c>
      <c r="D9"/>
    </row>
    <row r="10" spans="2:4" x14ac:dyDescent="0.25">
      <c r="B10" t="s">
        <v>83</v>
      </c>
      <c r="C10" s="8">
        <v>5639</v>
      </c>
      <c r="D10"/>
    </row>
    <row r="11" spans="2:4" x14ac:dyDescent="0.25">
      <c r="B11" t="s">
        <v>84</v>
      </c>
      <c r="C11" s="8">
        <v>5639</v>
      </c>
      <c r="D11"/>
    </row>
    <row r="12" spans="2:4" x14ac:dyDescent="0.25">
      <c r="B12" t="s">
        <v>85</v>
      </c>
      <c r="C12" s="8">
        <v>5639</v>
      </c>
      <c r="D12"/>
    </row>
    <row r="13" spans="2:4" x14ac:dyDescent="0.25">
      <c r="B13" t="s">
        <v>86</v>
      </c>
      <c r="C13" s="8">
        <v>5639</v>
      </c>
      <c r="D13"/>
    </row>
    <row r="14" spans="2:4" x14ac:dyDescent="0.25">
      <c r="B14" t="s">
        <v>87</v>
      </c>
      <c r="C14" s="8">
        <v>5639</v>
      </c>
      <c r="D14"/>
    </row>
    <row r="15" spans="2:4" x14ac:dyDescent="0.25">
      <c r="B15" t="s">
        <v>88</v>
      </c>
      <c r="C15" s="8">
        <v>5639</v>
      </c>
      <c r="D15"/>
    </row>
    <row r="16" spans="2:4" x14ac:dyDescent="0.25">
      <c r="B16" t="s">
        <v>89</v>
      </c>
      <c r="C16" s="8">
        <v>5639</v>
      </c>
      <c r="D16"/>
    </row>
    <row r="17" spans="2:4" x14ac:dyDescent="0.25">
      <c r="B17" t="s">
        <v>90</v>
      </c>
      <c r="C17" s="8">
        <v>5639</v>
      </c>
      <c r="D17"/>
    </row>
    <row r="18" spans="2:4" x14ac:dyDescent="0.25">
      <c r="B18" t="s">
        <v>91</v>
      </c>
      <c r="C18" s="8">
        <v>5639</v>
      </c>
      <c r="D18"/>
    </row>
    <row r="19" spans="2:4" x14ac:dyDescent="0.25">
      <c r="B19" t="s">
        <v>85</v>
      </c>
      <c r="C19" s="9">
        <v>5644</v>
      </c>
      <c r="D19" s="6">
        <v>1</v>
      </c>
    </row>
    <row r="20" spans="2:4" x14ac:dyDescent="0.25">
      <c r="B20" t="s">
        <v>76</v>
      </c>
      <c r="C20" s="10">
        <v>5645</v>
      </c>
      <c r="D20" s="6">
        <v>5</v>
      </c>
    </row>
    <row r="21" spans="2:4" x14ac:dyDescent="0.25">
      <c r="B21" t="s">
        <v>80</v>
      </c>
      <c r="C21" s="11">
        <v>5645</v>
      </c>
      <c r="D21"/>
    </row>
    <row r="22" spans="2:4" x14ac:dyDescent="0.25">
      <c r="B22" t="s">
        <v>81</v>
      </c>
      <c r="C22" s="11">
        <v>5645</v>
      </c>
      <c r="D22"/>
    </row>
    <row r="23" spans="2:4" x14ac:dyDescent="0.25">
      <c r="B23" t="s">
        <v>82</v>
      </c>
      <c r="C23" s="11">
        <v>5645</v>
      </c>
      <c r="D23"/>
    </row>
    <row r="24" spans="2:4" x14ac:dyDescent="0.25">
      <c r="B24" t="s">
        <v>84</v>
      </c>
      <c r="C24" s="11">
        <v>5645</v>
      </c>
      <c r="D24"/>
    </row>
    <row r="25" spans="2:4" x14ac:dyDescent="0.25">
      <c r="B25" t="s">
        <v>92</v>
      </c>
      <c r="C25" s="12">
        <v>5646</v>
      </c>
      <c r="D25" s="6">
        <v>7</v>
      </c>
    </row>
    <row r="26" spans="2:4" x14ac:dyDescent="0.25">
      <c r="B26" t="s">
        <v>83</v>
      </c>
      <c r="C26" s="13">
        <v>5646</v>
      </c>
      <c r="D26"/>
    </row>
    <row r="27" spans="2:4" x14ac:dyDescent="0.25">
      <c r="B27" t="s">
        <v>87</v>
      </c>
      <c r="C27" s="13">
        <v>5646</v>
      </c>
      <c r="D27"/>
    </row>
    <row r="28" spans="2:4" x14ac:dyDescent="0.25">
      <c r="B28" t="s">
        <v>88</v>
      </c>
      <c r="C28" s="13">
        <v>5646</v>
      </c>
      <c r="D28"/>
    </row>
    <row r="29" spans="2:4" x14ac:dyDescent="0.25">
      <c r="B29" t="s">
        <v>89</v>
      </c>
      <c r="C29" s="13">
        <v>5646</v>
      </c>
      <c r="D29"/>
    </row>
    <row r="30" spans="2:4" x14ac:dyDescent="0.25">
      <c r="B30" t="s">
        <v>90</v>
      </c>
      <c r="C30" s="13">
        <v>5646</v>
      </c>
      <c r="D30"/>
    </row>
    <row r="31" spans="2:4" x14ac:dyDescent="0.25">
      <c r="B31" t="s">
        <v>93</v>
      </c>
      <c r="C31" s="13">
        <v>5646</v>
      </c>
      <c r="D31"/>
    </row>
    <row r="32" spans="2:4" x14ac:dyDescent="0.25">
      <c r="B32" t="s">
        <v>75</v>
      </c>
      <c r="C32" s="14">
        <v>5652</v>
      </c>
      <c r="D32" s="6" t="s">
        <v>94</v>
      </c>
    </row>
    <row r="33" spans="2:4" x14ac:dyDescent="0.25">
      <c r="B33" t="s">
        <v>78</v>
      </c>
      <c r="C33" s="15">
        <v>5652</v>
      </c>
      <c r="D33"/>
    </row>
    <row r="34" spans="2:4" x14ac:dyDescent="0.25">
      <c r="B34" t="s">
        <v>79</v>
      </c>
      <c r="C34" s="15">
        <v>5652</v>
      </c>
      <c r="D34"/>
    </row>
    <row r="35" spans="2:4" x14ac:dyDescent="0.25">
      <c r="B35" t="s">
        <v>92</v>
      </c>
      <c r="C35" s="15">
        <v>5652</v>
      </c>
      <c r="D35"/>
    </row>
    <row r="36" spans="2:4" x14ac:dyDescent="0.25">
      <c r="B36" t="s">
        <v>81</v>
      </c>
      <c r="C36" s="15">
        <v>5652</v>
      </c>
      <c r="D36"/>
    </row>
    <row r="37" spans="2:4" x14ac:dyDescent="0.25">
      <c r="B37" t="s">
        <v>82</v>
      </c>
      <c r="C37" s="15">
        <v>5652</v>
      </c>
      <c r="D37"/>
    </row>
    <row r="38" spans="2:4" x14ac:dyDescent="0.25">
      <c r="B38" t="s">
        <v>84</v>
      </c>
      <c r="C38" s="15">
        <v>5652</v>
      </c>
      <c r="D38"/>
    </row>
    <row r="39" spans="2:4" x14ac:dyDescent="0.25">
      <c r="B39" t="s">
        <v>85</v>
      </c>
      <c r="C39" s="15">
        <v>5652</v>
      </c>
      <c r="D39"/>
    </row>
    <row r="40" spans="2:4" x14ac:dyDescent="0.25">
      <c r="B40" t="s">
        <v>86</v>
      </c>
      <c r="C40" s="15">
        <v>5652</v>
      </c>
      <c r="D40"/>
    </row>
    <row r="41" spans="2:4" x14ac:dyDescent="0.25">
      <c r="B41" t="s">
        <v>90</v>
      </c>
      <c r="C41" s="15">
        <v>5652</v>
      </c>
      <c r="D41"/>
    </row>
    <row r="42" spans="2:4" x14ac:dyDescent="0.25">
      <c r="B42" t="s">
        <v>93</v>
      </c>
      <c r="C42" s="15">
        <v>5652</v>
      </c>
      <c r="D42"/>
    </row>
    <row r="43" spans="2:4" x14ac:dyDescent="0.25">
      <c r="B43" t="s">
        <v>77</v>
      </c>
      <c r="C43" s="16">
        <v>5663</v>
      </c>
      <c r="D43" s="6" t="s">
        <v>95</v>
      </c>
    </row>
    <row r="44" spans="2:4" x14ac:dyDescent="0.25">
      <c r="B44" t="s">
        <v>78</v>
      </c>
      <c r="C44" s="17">
        <v>5663</v>
      </c>
      <c r="D44"/>
    </row>
    <row r="45" spans="2:4" x14ac:dyDescent="0.25">
      <c r="B45" t="s">
        <v>78</v>
      </c>
      <c r="C45" s="17">
        <v>5663</v>
      </c>
      <c r="D45"/>
    </row>
    <row r="46" spans="2:4" x14ac:dyDescent="0.25">
      <c r="B46" t="s">
        <v>84</v>
      </c>
      <c r="C46" s="17">
        <v>5663</v>
      </c>
      <c r="D46"/>
    </row>
    <row r="47" spans="2:4" x14ac:dyDescent="0.25">
      <c r="B47" t="s">
        <v>85</v>
      </c>
      <c r="C47" s="17">
        <v>5663</v>
      </c>
      <c r="D47"/>
    </row>
    <row r="48" spans="2:4" x14ac:dyDescent="0.25">
      <c r="B48" t="s">
        <v>87</v>
      </c>
      <c r="C48" s="17">
        <v>5663</v>
      </c>
      <c r="D48"/>
    </row>
    <row r="49" spans="2:4" x14ac:dyDescent="0.25">
      <c r="B49" t="s">
        <v>90</v>
      </c>
      <c r="C49" s="17">
        <v>5663</v>
      </c>
      <c r="D49"/>
    </row>
    <row r="50" spans="2:4" x14ac:dyDescent="0.25">
      <c r="B50" t="s">
        <v>93</v>
      </c>
      <c r="C50" s="17">
        <v>5663</v>
      </c>
      <c r="D50"/>
    </row>
    <row r="51" spans="2:4" x14ac:dyDescent="0.25">
      <c r="B51" t="s">
        <v>77</v>
      </c>
      <c r="C51" s="18">
        <v>5668</v>
      </c>
      <c r="D51" s="6">
        <v>7</v>
      </c>
    </row>
    <row r="52" spans="2:4" x14ac:dyDescent="0.25">
      <c r="B52" t="s">
        <v>79</v>
      </c>
      <c r="C52" s="19">
        <v>5668</v>
      </c>
      <c r="D52"/>
    </row>
    <row r="53" spans="2:4" x14ac:dyDescent="0.25">
      <c r="B53" t="s">
        <v>81</v>
      </c>
      <c r="C53" s="19">
        <v>5668</v>
      </c>
      <c r="D53"/>
    </row>
    <row r="54" spans="2:4" x14ac:dyDescent="0.25">
      <c r="B54" t="s">
        <v>84</v>
      </c>
      <c r="C54" s="19">
        <v>5668</v>
      </c>
      <c r="D54"/>
    </row>
    <row r="55" spans="2:4" x14ac:dyDescent="0.25">
      <c r="B55" t="s">
        <v>86</v>
      </c>
      <c r="C55" s="19">
        <v>5668</v>
      </c>
      <c r="D55"/>
    </row>
    <row r="56" spans="2:4" x14ac:dyDescent="0.25">
      <c r="B56" t="s">
        <v>90</v>
      </c>
      <c r="C56" s="19">
        <v>5668</v>
      </c>
      <c r="D56"/>
    </row>
    <row r="57" spans="2:4" x14ac:dyDescent="0.25">
      <c r="B57" t="s">
        <v>93</v>
      </c>
      <c r="C57" s="19">
        <v>5668</v>
      </c>
      <c r="D57"/>
    </row>
    <row r="58" spans="2:4" x14ac:dyDescent="0.25">
      <c r="B58" t="s">
        <v>77</v>
      </c>
      <c r="C58" s="20">
        <v>5702</v>
      </c>
      <c r="D58" s="6">
        <v>8</v>
      </c>
    </row>
    <row r="59" spans="2:4" x14ac:dyDescent="0.25">
      <c r="B59" t="s">
        <v>78</v>
      </c>
      <c r="C59" s="21">
        <v>5702</v>
      </c>
      <c r="D59"/>
    </row>
    <row r="60" spans="2:4" x14ac:dyDescent="0.25">
      <c r="B60" t="s">
        <v>92</v>
      </c>
      <c r="C60" s="21">
        <v>5702</v>
      </c>
      <c r="D60"/>
    </row>
    <row r="61" spans="2:4" x14ac:dyDescent="0.25">
      <c r="B61" t="s">
        <v>81</v>
      </c>
      <c r="C61" s="21">
        <v>5702</v>
      </c>
      <c r="D61"/>
    </row>
    <row r="62" spans="2:4" x14ac:dyDescent="0.25">
      <c r="B62" t="s">
        <v>84</v>
      </c>
      <c r="C62" s="21">
        <v>5702</v>
      </c>
      <c r="D62"/>
    </row>
    <row r="63" spans="2:4" x14ac:dyDescent="0.25">
      <c r="B63" t="s">
        <v>85</v>
      </c>
      <c r="C63" s="21">
        <v>5702</v>
      </c>
      <c r="D63"/>
    </row>
    <row r="64" spans="2:4" x14ac:dyDescent="0.25">
      <c r="B64" t="s">
        <v>93</v>
      </c>
      <c r="C64" s="21">
        <v>5702</v>
      </c>
      <c r="D64"/>
    </row>
    <row r="65" spans="2:4" x14ac:dyDescent="0.25">
      <c r="B65" t="s">
        <v>85</v>
      </c>
      <c r="C65" s="21">
        <v>5702</v>
      </c>
      <c r="D65"/>
    </row>
    <row r="66" spans="2:4" x14ac:dyDescent="0.25">
      <c r="B66" t="s">
        <v>77</v>
      </c>
      <c r="C66" s="6">
        <v>5756</v>
      </c>
      <c r="D66" s="6">
        <v>1</v>
      </c>
    </row>
    <row r="67" spans="2:4" x14ac:dyDescent="0.25">
      <c r="B67" t="s">
        <v>81</v>
      </c>
      <c r="C67" s="6">
        <v>5833</v>
      </c>
      <c r="D67" s="6">
        <v>1</v>
      </c>
    </row>
    <row r="68" spans="2:4" x14ac:dyDescent="0.25">
      <c r="B68" t="s">
        <v>75</v>
      </c>
      <c r="C68" s="6">
        <v>5841</v>
      </c>
      <c r="D68" s="6">
        <v>1</v>
      </c>
    </row>
    <row r="88" spans="2:2" x14ac:dyDescent="0.25">
      <c r="B88">
        <v>119454</v>
      </c>
    </row>
    <row r="89" spans="2:2" x14ac:dyDescent="0.25">
      <c r="B89">
        <v>26190</v>
      </c>
    </row>
    <row r="90" spans="2:2" x14ac:dyDescent="0.25">
      <c r="B90">
        <v>18390</v>
      </c>
    </row>
    <row r="91" spans="2:2" x14ac:dyDescent="0.25">
      <c r="B91">
        <v>5498</v>
      </c>
    </row>
    <row r="92" spans="2:2" x14ac:dyDescent="0.25">
      <c r="B92">
        <v>27522</v>
      </c>
    </row>
    <row r="93" spans="2:2" x14ac:dyDescent="0.25">
      <c r="B93">
        <v>10515</v>
      </c>
    </row>
    <row r="94" spans="2:2" x14ac:dyDescent="0.25">
      <c r="B94">
        <v>29366.85</v>
      </c>
    </row>
    <row r="95" spans="2:2" x14ac:dyDescent="0.25">
      <c r="B95">
        <v>104273.1</v>
      </c>
    </row>
    <row r="96" spans="2:2" x14ac:dyDescent="0.25">
      <c r="B96">
        <v>31761.9</v>
      </c>
    </row>
    <row r="97" spans="2:2" x14ac:dyDescent="0.25">
      <c r="B97">
        <v>7050</v>
      </c>
    </row>
    <row r="98" spans="2:2" x14ac:dyDescent="0.25">
      <c r="B98">
        <f>SUM(B88:B97)/3.4528</f>
        <v>110061.64562094533</v>
      </c>
    </row>
    <row r="114" spans="2:2" x14ac:dyDescent="0.25">
      <c r="B114">
        <v>9528</v>
      </c>
    </row>
    <row r="115" spans="2:2" x14ac:dyDescent="0.25">
      <c r="B115">
        <v>5684</v>
      </c>
    </row>
    <row r="116" spans="2:2" x14ac:dyDescent="0.25">
      <c r="B116">
        <v>2977.65</v>
      </c>
    </row>
    <row r="117" spans="2:2" x14ac:dyDescent="0.25">
      <c r="B117">
        <v>24642.58</v>
      </c>
    </row>
    <row r="118" spans="2:2" x14ac:dyDescent="0.25">
      <c r="B118">
        <v>5627.4</v>
      </c>
    </row>
    <row r="119" spans="2:2" x14ac:dyDescent="0.25">
      <c r="B119">
        <v>3884</v>
      </c>
    </row>
    <row r="120" spans="2:2" x14ac:dyDescent="0.25">
      <c r="B120">
        <v>10175.950000000001</v>
      </c>
    </row>
    <row r="121" spans="2:2" x14ac:dyDescent="0.25">
      <c r="B121">
        <v>31346.26</v>
      </c>
    </row>
    <row r="122" spans="2:2" x14ac:dyDescent="0.25">
      <c r="B122">
        <v>4078.3</v>
      </c>
    </row>
    <row r="123" spans="2:2" x14ac:dyDescent="0.25">
      <c r="B123">
        <v>1346.4</v>
      </c>
    </row>
    <row r="124" spans="2:2" x14ac:dyDescent="0.25">
      <c r="B124">
        <v>465</v>
      </c>
    </row>
    <row r="125" spans="2:2" x14ac:dyDescent="0.25">
      <c r="B125" s="22">
        <f>SUM(B114:B124)</f>
        <v>99755.54</v>
      </c>
    </row>
    <row r="127" spans="2:2" x14ac:dyDescent="0.25">
      <c r="B127">
        <v>1061.3599999999999</v>
      </c>
    </row>
    <row r="128" spans="2:2" x14ac:dyDescent="0.25">
      <c r="B128">
        <v>2830</v>
      </c>
    </row>
    <row r="129" spans="2:2" x14ac:dyDescent="0.25">
      <c r="B129">
        <v>1365</v>
      </c>
    </row>
    <row r="130" spans="2:2" x14ac:dyDescent="0.25">
      <c r="B130">
        <v>48081.18</v>
      </c>
    </row>
    <row r="131" spans="2:2" x14ac:dyDescent="0.25">
      <c r="B131">
        <v>18306.5</v>
      </c>
    </row>
    <row r="132" spans="2:2" x14ac:dyDescent="0.25">
      <c r="B132">
        <v>4296</v>
      </c>
    </row>
    <row r="133" spans="2:2" x14ac:dyDescent="0.25">
      <c r="B133">
        <v>6475.5</v>
      </c>
    </row>
    <row r="134" spans="2:2" x14ac:dyDescent="0.25">
      <c r="B134">
        <v>571</v>
      </c>
    </row>
    <row r="135" spans="2:2" x14ac:dyDescent="0.25">
      <c r="B135">
        <v>5800</v>
      </c>
    </row>
    <row r="136" spans="2:2" x14ac:dyDescent="0.25">
      <c r="B136">
        <v>24319.86</v>
      </c>
    </row>
    <row r="137" spans="2:2" x14ac:dyDescent="0.25">
      <c r="B137">
        <f>SUM(B127:B136)</f>
        <v>113106.40000000001</v>
      </c>
    </row>
    <row r="140" spans="2:2" x14ac:dyDescent="0.25">
      <c r="B140">
        <v>870</v>
      </c>
    </row>
    <row r="141" spans="2:2" x14ac:dyDescent="0.25">
      <c r="B141">
        <v>8500.8799999999992</v>
      </c>
    </row>
    <row r="142" spans="2:2" x14ac:dyDescent="0.25">
      <c r="B142">
        <v>4232.5</v>
      </c>
    </row>
    <row r="143" spans="2:2" x14ac:dyDescent="0.25">
      <c r="B143">
        <v>1061.3599999999999</v>
      </c>
    </row>
    <row r="144" spans="2:2" x14ac:dyDescent="0.25">
      <c r="B144">
        <v>2830</v>
      </c>
    </row>
    <row r="145" spans="2:2" x14ac:dyDescent="0.25">
      <c r="B145">
        <v>1365</v>
      </c>
    </row>
    <row r="146" spans="2:2" x14ac:dyDescent="0.25">
      <c r="B146">
        <v>48081.18</v>
      </c>
    </row>
    <row r="147" spans="2:2" x14ac:dyDescent="0.25">
      <c r="B147">
        <v>18306.5</v>
      </c>
    </row>
    <row r="148" spans="2:2" x14ac:dyDescent="0.25">
      <c r="B148">
        <v>4296</v>
      </c>
    </row>
    <row r="149" spans="2:2" x14ac:dyDescent="0.25">
      <c r="B149">
        <v>6472.5</v>
      </c>
    </row>
    <row r="150" spans="2:2" x14ac:dyDescent="0.25">
      <c r="B150">
        <v>571</v>
      </c>
    </row>
    <row r="151" spans="2:2" x14ac:dyDescent="0.25">
      <c r="B151">
        <v>5800</v>
      </c>
    </row>
    <row r="152" spans="2:2" x14ac:dyDescent="0.25">
      <c r="B152">
        <v>24319.86</v>
      </c>
    </row>
    <row r="153" spans="2:2" x14ac:dyDescent="0.25">
      <c r="B153">
        <v>1261.5</v>
      </c>
    </row>
    <row r="154" spans="2:2" x14ac:dyDescent="0.25">
      <c r="B154">
        <f>SUM(B140:B153)</f>
        <v>127968.28</v>
      </c>
    </row>
  </sheetData>
  <pageMargins left="0.78749999999999998" right="0.196527777777778" top="0.59027777777777801" bottom="0.59027777777777801"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2420</TotalTime>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Lapas2</vt:lpstr>
      <vt:lpstr>Lapas1</vt:lpstr>
      <vt:lpstr>Lapas2!Print_Area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Kristina Vidžiūnienė</cp:lastModifiedBy>
  <cp:revision>157</cp:revision>
  <cp:lastPrinted>2019-05-14T12:17:16Z</cp:lastPrinted>
  <dcterms:created xsi:type="dcterms:W3CDTF">2015-11-09T12:11:40Z</dcterms:created>
  <dcterms:modified xsi:type="dcterms:W3CDTF">2019-07-25T10:34:32Z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