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_{03D016ED-79D6-48B5-9060-EAC547F80543}" xr6:coauthVersionLast="47" xr6:coauthVersionMax="47" xr10:uidLastSave="{00000000-0000-0000-0000-000000000000}"/>
  <bookViews>
    <workbookView xWindow="28680" yWindow="1290" windowWidth="25440" windowHeight="15270" xr2:uid="{B529B5B6-33A1-4E76-9008-CC1A6382A442}"/>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7" i="1" l="1"/>
  <c r="I17" i="1"/>
  <c r="L18" i="1"/>
  <c r="I18" i="1"/>
  <c r="M18" i="1"/>
  <c r="N18" i="1" s="1"/>
  <c r="M17" i="1"/>
  <c r="N17" i="1" s="1"/>
  <c r="I16" i="1"/>
  <c r="N16" i="1"/>
  <c r="M16" i="1"/>
  <c r="L16" i="1"/>
</calcChain>
</file>

<file path=xl/sharedStrings.xml><?xml version="1.0" encoding="utf-8"?>
<sst xmlns="http://schemas.openxmlformats.org/spreadsheetml/2006/main" count="51" uniqueCount="45">
  <si>
    <t>VšĮ VILNIAUS UNIVERSITETO LIGONINĖ SANTAROS KLINIKOS        SPS 1 priedas</t>
  </si>
  <si>
    <t xml:space="preserve">Santariškių g. 2, LT-08406 Vilnius, įmonės kodas 124364561, PVM kodas LT243645610, Tel. +370 69779853, el. pašto adresas: algimantas.varzgalys@vpc.lt    </t>
  </si>
  <si>
    <t xml:space="preserve">                                                                                                                                                                                                                           
TECHNINĖ SPECIFIKACIJA
 DIAGNOSTINIAI REAGENTAI
</t>
  </si>
  <si>
    <t>Valstybinis patologijos centras, viešosios įstaigos Vilniaus universiteto ligoninės Santaros klinikų filialas (toliau - VPC),  įsigys žemiau išvardintus diagnostikos reagentus, skirtus patologijos tyrimams.</t>
  </si>
  <si>
    <t xml:space="preserve">Pasiūlymas turi tenkinti žemiau išvardintas sąlygas: </t>
  </si>
  <si>
    <t>1. Pirkime pateikti pirkimo objekto pavyzdžių gali būti reikalaujama dėl jų įvertinimo pagal techninės specifikacijos reikalavimus ir įsitikinimo, jog siūlomos prekės pilnai atitinka techninėje specifikacijoje nustatytus reikalavimus. Perkančioji organizacija raštu gali prašyti galimo laimėtojo arba ir kitų dalyvių pateikti pirkimo objekto pavyzdžius per 7 kalendorines dienas. Jei dalyvis nepateiks pirkimo objekto pavyzdžių per nustatytą terminą, jo pasiūlymas bus atmestas kaip neatitinkantis pirkimo dokumentų reikalavimų. Prekių pavyzdžiai bus testuojami Valstybiniame  patologijos centre, VšĮ VUL SK filiale atliekant diagnostikos procedūras ir bus negrąžinami. Pavyzdžiai turi būti nemokami ir pateikiami su prekių perdavimą įrodančiu dokumentu. Jei tiekėjas nepateiks visų siūlomų prekių pavyzdžių (bei papildomų reagentų ir priemonių reikalingų testavimui atlikti), jo pasiūlymas bus atmestas kaip neatitinkantis pirkimo dokumentų reikalavimų.</t>
  </si>
  <si>
    <r>
      <t>2. Diagnostikos reagentai turi būti skirti</t>
    </r>
    <r>
      <rPr>
        <i/>
        <sz val="11"/>
        <color theme="1"/>
        <rFont val="Times New Roman"/>
        <family val="1"/>
        <charset val="186"/>
      </rPr>
      <t xml:space="preserve"> in vitro</t>
    </r>
    <r>
      <rPr>
        <sz val="11"/>
        <color theme="1"/>
        <rFont val="Times New Roman"/>
        <family val="1"/>
        <charset val="186"/>
      </rPr>
      <t xml:space="preserve"> diagnostiniam naudojimui.</t>
    </r>
  </si>
  <si>
    <t>3. Tiekėjo pasiūlytos prekių kainos bus vertinamos pagal mažiausią pasiūlytą perkamo maksimalaus kiekio sumą, Eur su PVM.</t>
  </si>
  <si>
    <t>4. Pirkimo dalies objektai neskaidomi į dalis, todėl pasiūlymai teikiami visai pirkimo daliai.</t>
  </si>
  <si>
    <t xml:space="preserve">5. Tiekėjas turi pateikti informaciją, įrodančią parduodamos prekės atitikimą kokybės ir techniniams reikalavimams, nurodytiems pirkimo dokumentų techninėje specifikacijoje:  gamintojo parengtus katalogus ir siūlomų prekių techninių charakteristikų aprašymus. Taip pat tiekėjas turi pateikti nuorodą į gamintojo interneto svetainę, kurioje perkančiosios organizacijos vertintojai galėtų patikrinti teikiamų duomenų autentiškumą. </t>
  </si>
  <si>
    <t>6. Pateiktų prekių galiojimo terminas pristatymo metu turi būti ne trumpesnis nei 6 mėn. nuo gamintojo nustatyto galiojimo termino pabaigos.</t>
  </si>
  <si>
    <t>7. Sutarties vykdymo metu Pardavėjas įsipareigoja  laikytis aplinkos apsaugos reikalavimų: mažinti popieriaus sunaudojimą, atsisakyti nebūtino dokumentų kopijavimo ir spausdinimo, dokumentacija, perdavimo-priėmimo aktai (jei tokie yra būtini), Pirkėjui turi būti pateikiami elektroniniu formatu ir pasirašomi elektroniniu būdu, sąskaitas faktūras / PVM sąskaitas faktūras už prekes  teikti tik elektroniniu būdu, Pirkėjo prašomą informaciją teikti tik elektroniniu formatu. Esant būtinybei spausdinti, turi būti naudojamas perdirbtas popierius, kuris atitinka minimalius aplinkos apsaugos kriterijus, patvirtintus Lietuvos Respublikos aplinkos apsaugos ministro 2022-12-13 įsakymo Nr. D1-401 I-ame skyriuje „Popierius ir jo gaminiai“. Siekiant mažinti poveikį aplinkai, sudaryta elektroninė sutartis, kuri abiejų Šalių pasirašyta kvalifikuotais elektroniniais parašais. Sutartis sudaryta lietuvių kalba.</t>
  </si>
  <si>
    <t>Pirkimo dalies Nr.</t>
  </si>
  <si>
    <t>Pavadinimas</t>
  </si>
  <si>
    <t>Techniniai  reikalavimai/paskirtis</t>
  </si>
  <si>
    <t>Pageidaujama pakuotė</t>
  </si>
  <si>
    <t>Mato vienetas</t>
  </si>
  <si>
    <t xml:space="preserve">Perkamų prekių mato vnt. kiekis  </t>
  </si>
  <si>
    <t>1 mato vnt. įkainis, Eur be PVM</t>
  </si>
  <si>
    <t>PVM dydis %</t>
  </si>
  <si>
    <t>1 mato vnt. įkainis, Eur su PVM</t>
  </si>
  <si>
    <t>Tiekėjo siūloma pakuotė</t>
  </si>
  <si>
    <t>Tiekėjo siūlomos pakuotės kaina, Eur be PVM</t>
  </si>
  <si>
    <t>Tiekėjo siūlomos pakuotės kaina, Eur su PVM</t>
  </si>
  <si>
    <t>Perkamo maksimalaus kiekio suma, Eur be PVM</t>
  </si>
  <si>
    <t>Perkamo maksimalaus kiekio suma Eur su PVM</t>
  </si>
  <si>
    <t>Siūlomos prekės pavadinimas, gamintojas, katalogo Nr, prekės kodas, psl.</t>
  </si>
  <si>
    <t xml:space="preserve">BVPŽ kodų grupė /BVPŽ kodas </t>
  </si>
  <si>
    <t>Cheminiai reagentai</t>
  </si>
  <si>
    <t>33696300-8</t>
  </si>
  <si>
    <t>1 L</t>
  </si>
  <si>
    <t>L</t>
  </si>
  <si>
    <t>Ksilenas (izomerų mišinys)</t>
  </si>
  <si>
    <t xml:space="preserve">CAS Nr. 1330-20-7  Molekulinė formulė C8H10, molekulinė masė 106,17 g/mol. Chemiškai švarus; min. 98,5 %. H2O- max. 0,03%. Spalva (APHA) &lt;= 10. Reagentas, paruoštas histologijos tyrimams parafinine technika atlikti ("Histo grade").  Tinkamas kokybiškų imunohistocheminių, imunofluorescencinių ir molekulinių  reakcijų atlikimui. </t>
  </si>
  <si>
    <t xml:space="preserve">25 L </t>
  </si>
  <si>
    <t>Ksileno pakaitalas</t>
  </si>
  <si>
    <t xml:space="preserve">Ksileno pakaitalas naudojimui histologijoje. Be aštraus kvapo, nealergizuojantis. Turi atlikti parafino tirpinimo ir audinių skaidrinimo funkcijas. </t>
  </si>
  <si>
    <t>5 L</t>
  </si>
  <si>
    <t>Modifikuotas hematoksilinas pagal Mayer  (Biognost arba lygiavertis)</t>
  </si>
  <si>
    <t>Reagentas naudojamas laipsniškam branduolių dažymui histopatologijoje ir kontrastiniam dažymui imunohistochemijoje. Sudėtyje yra optimaliai oksiduotas hematoksilinas su natrio jodatu, stabilizuotu chloralio hidratu ir antioksidantais., modifikuotas hematoksilinas pagal Mayer savo sudėtyje neturi alkoholio, kuris yra tinkamas reakcijoms su AEC.</t>
  </si>
  <si>
    <t>Xylene histolograde J.T. Baker, 3410.9025, 25L</t>
  </si>
  <si>
    <t>25 L</t>
  </si>
  <si>
    <t>Diasolv 5L, DiaPath, Kat. Nr. X0016</t>
  </si>
  <si>
    <t>2.5 L</t>
  </si>
  <si>
    <t>Mayer hematoxilyn 2.5L, DiaPath, Kat. Nr. C0305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</si>
</sst>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1"/>
      <name val="Times New Roman"/>
      <family val="1"/>
      <charset val="186"/>
    </font>
    <font>
      <sz val="10"/>
      <name val="Times New Roman"/>
      <family val="1"/>
      <charset val="186"/>
    </font>
    <font>
      <sz val="10"/>
      <color theme="1"/>
      <name val="Times New Roman"/>
      <family val="1"/>
      <charset val="186"/>
    </font>
    <font>
      <b/>
      <sz val="12"/>
      <color theme="1"/>
      <name val="Times New Roman"/>
      <family val="1"/>
      <charset val="186"/>
    </font>
    <font>
      <b/>
      <sz val="10"/>
      <color rgb="FF2E0927"/>
      <name val="Times New Roman"/>
      <family val="1"/>
      <charset val="186"/>
    </font>
    <font>
      <b/>
      <sz val="12"/>
      <name val="Times New Roman"/>
      <family val="1"/>
      <charset val="186"/>
    </font>
    <font>
      <sz val="11"/>
      <color theme="1"/>
      <name val="Times New Roman"/>
      <family val="1"/>
      <charset val="186"/>
    </font>
    <font>
      <sz val="10"/>
      <name val="Arial"/>
      <family val="2"/>
      <charset val="186"/>
    </font>
    <font>
      <sz val="11"/>
      <name val="Times New Roman"/>
      <family val="1"/>
      <charset val="186"/>
    </font>
    <font>
      <sz val="11"/>
      <color theme="1"/>
      <name val="Times New Roman"/>
      <family val="1"/>
    </font>
    <font>
      <sz val="11"/>
      <name val="Times New Roman"/>
      <family val="1"/>
    </font>
    <font>
      <i/>
      <sz val="11"/>
      <color theme="1"/>
      <name val="Times New Roman"/>
      <family val="1"/>
      <charset val="186"/>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38">
    <xf numFmtId="0" fontId="0" fillId="0" borderId="0" xfId="0"/>
    <xf numFmtId="0" fontId="2" fillId="3" borderId="9" xfId="0" applyFont="1" applyFill="1" applyBorder="1" applyAlignment="1">
      <alignment horizontal="center" vertical="center" wrapText="1"/>
    </xf>
    <xf numFmtId="0" fontId="2" fillId="3" borderId="9" xfId="0" applyFont="1" applyFill="1" applyBorder="1" applyAlignment="1">
      <alignment vertical="center" wrapText="1"/>
    </xf>
    <xf numFmtId="0" fontId="2" fillId="4" borderId="9"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3" fillId="0" borderId="9" xfId="0" applyFont="1" applyBorder="1" applyAlignment="1">
      <alignment horizontal="center"/>
    </xf>
    <xf numFmtId="0" fontId="3" fillId="0" borderId="9" xfId="0" applyFont="1" applyBorder="1"/>
    <xf numFmtId="0" fontId="5" fillId="0" borderId="9" xfId="0" applyFont="1" applyBorder="1"/>
    <xf numFmtId="0" fontId="0" fillId="0" borderId="9" xfId="0" applyBorder="1" applyAlignment="1">
      <alignment horizontal="center" vertical="center"/>
    </xf>
    <xf numFmtId="0" fontId="10" fillId="0" borderId="9" xfId="0" applyFont="1" applyBorder="1" applyAlignment="1">
      <alignment horizontal="center" vertical="center" wrapText="1"/>
    </xf>
    <xf numFmtId="0" fontId="10" fillId="0" borderId="9" xfId="0" applyFont="1" applyBorder="1" applyAlignment="1">
      <alignment wrapText="1"/>
    </xf>
    <xf numFmtId="0" fontId="7" fillId="0" borderId="9" xfId="0" applyFont="1" applyBorder="1" applyAlignment="1">
      <alignment horizontal="center" vertical="center"/>
    </xf>
    <xf numFmtId="2" fontId="7" fillId="0" borderId="9" xfId="0" applyNumberFormat="1" applyFont="1" applyBorder="1" applyAlignment="1">
      <alignment horizontal="center" vertical="center"/>
    </xf>
    <xf numFmtId="4" fontId="7" fillId="0" borderId="9" xfId="0" applyNumberFormat="1" applyFont="1" applyBorder="1" applyAlignment="1">
      <alignment horizontal="center" vertical="center"/>
    </xf>
    <xf numFmtId="0" fontId="7" fillId="0" borderId="9" xfId="0" applyFont="1" applyBorder="1" applyAlignment="1">
      <alignment horizontal="center" vertical="center" wrapText="1"/>
    </xf>
    <xf numFmtId="0" fontId="5" fillId="0" borderId="9" xfId="0" applyFont="1" applyBorder="1" applyAlignment="1">
      <alignment vertical="center"/>
    </xf>
    <xf numFmtId="0" fontId="10" fillId="0" borderId="9" xfId="0" applyFont="1" applyBorder="1" applyAlignment="1">
      <alignment horizontal="left" vertical="center" wrapText="1"/>
    </xf>
    <xf numFmtId="0" fontId="9" fillId="0" borderId="9" xfId="1" applyFont="1" applyBorder="1" applyAlignment="1">
      <alignment horizontal="center" vertical="center" wrapText="1"/>
    </xf>
    <xf numFmtId="0" fontId="11" fillId="0" borderId="9" xfId="1" applyFont="1" applyBorder="1" applyAlignment="1">
      <alignment horizontal="center" vertical="center" wrapText="1"/>
    </xf>
    <xf numFmtId="0" fontId="4" fillId="0" borderId="10" xfId="0" applyFont="1" applyBorder="1" applyAlignment="1">
      <alignment horizontal="left"/>
    </xf>
    <xf numFmtId="0" fontId="4" fillId="0" borderId="11" xfId="0" applyFont="1" applyBorder="1" applyAlignment="1">
      <alignment horizontal="left"/>
    </xf>
    <xf numFmtId="0" fontId="7" fillId="2" borderId="4" xfId="0" applyFont="1" applyFill="1" applyBorder="1" applyAlignment="1">
      <alignment horizontal="left" vertical="top" wrapText="1"/>
    </xf>
    <xf numFmtId="0" fontId="7" fillId="2" borderId="0" xfId="0" applyFont="1" applyFill="1" applyAlignment="1">
      <alignment horizontal="left" vertical="top" wrapText="1"/>
    </xf>
    <xf numFmtId="0" fontId="7" fillId="2" borderId="5" xfId="0" applyFont="1" applyFill="1" applyBorder="1" applyAlignment="1">
      <alignment horizontal="left" vertical="top" wrapText="1"/>
    </xf>
    <xf numFmtId="0" fontId="7" fillId="0" borderId="4" xfId="0" applyFont="1" applyBorder="1" applyAlignment="1">
      <alignment horizontal="left" vertical="top" wrapText="1"/>
    </xf>
    <xf numFmtId="0" fontId="7" fillId="0" borderId="0" xfId="0" applyFont="1" applyAlignment="1">
      <alignment horizontal="left" vertical="top" wrapText="1"/>
    </xf>
    <xf numFmtId="0" fontId="7" fillId="0" borderId="5" xfId="0" applyFont="1" applyBorder="1" applyAlignment="1">
      <alignment horizontal="left" vertical="top" wrapText="1"/>
    </xf>
    <xf numFmtId="0" fontId="9" fillId="2" borderId="4"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8" xfId="0" applyFont="1" applyFill="1" applyBorder="1" applyAlignment="1">
      <alignment horizontal="left" vertical="center" wrapText="1"/>
    </xf>
    <xf numFmtId="0" fontId="1" fillId="0" borderId="0" xfId="0" applyFont="1" applyAlignment="1">
      <alignment horizontal="center" wrapText="1"/>
    </xf>
    <xf numFmtId="0" fontId="6" fillId="0" borderId="0" xfId="0" applyFont="1" applyAlignment="1">
      <alignment horizontal="center" wrapText="1"/>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cellXfs>
  <cellStyles count="2">
    <cellStyle name="Normal" xfId="0" builtinId="0"/>
    <cellStyle name="Normal 2" xfId="1" xr:uid="{4152D62C-28D0-4887-B663-AC3C482B6D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F7DF0-858B-4463-A5DF-92A8E900A5DA}">
  <dimension ref="A1:P18"/>
  <sheetViews>
    <sheetView tabSelected="1" zoomScale="80" zoomScaleNormal="80" workbookViewId="0">
      <selection activeCell="M16" sqref="M16"/>
    </sheetView>
  </sheetViews>
  <sheetFormatPr defaultRowHeight="15" x14ac:dyDescent="0.25"/>
  <cols>
    <col min="2" max="2" width="23.28515625" customWidth="1"/>
    <col min="3" max="3" width="44" customWidth="1"/>
    <col min="4" max="4" width="11.5703125" customWidth="1"/>
    <col min="6" max="6" width="10.42578125" customWidth="1"/>
    <col min="7" max="7" width="11.28515625" customWidth="1"/>
    <col min="9" max="9" width="10.7109375" customWidth="1"/>
    <col min="11" max="11" width="14" customWidth="1"/>
    <col min="12" max="12" width="11.28515625" customWidth="1"/>
    <col min="13" max="13" width="12" customWidth="1"/>
    <col min="14" max="14" width="11.28515625" customWidth="1"/>
    <col min="15" max="15" width="21" customWidth="1"/>
    <col min="16" max="16" width="12" customWidth="1"/>
  </cols>
  <sheetData>
    <row r="1" spans="1:16" x14ac:dyDescent="0.25">
      <c r="A1" s="33" t="s">
        <v>0</v>
      </c>
      <c r="B1" s="33"/>
      <c r="C1" s="33"/>
      <c r="D1" s="33"/>
      <c r="E1" s="33"/>
      <c r="F1" s="33"/>
      <c r="G1" s="33"/>
      <c r="H1" s="33"/>
      <c r="I1" s="33"/>
      <c r="J1" s="33"/>
      <c r="K1" s="33"/>
      <c r="L1" s="33"/>
      <c r="M1" s="33"/>
      <c r="N1" s="33"/>
      <c r="O1" s="33"/>
      <c r="P1" s="33"/>
    </row>
    <row r="2" spans="1:16" ht="19.149999999999999" customHeight="1" x14ac:dyDescent="0.25">
      <c r="A2" s="33" t="s">
        <v>1</v>
      </c>
      <c r="B2" s="33"/>
      <c r="C2" s="33"/>
      <c r="D2" s="33"/>
      <c r="E2" s="33"/>
      <c r="F2" s="33"/>
      <c r="G2" s="33"/>
      <c r="H2" s="33"/>
      <c r="I2" s="33"/>
      <c r="J2" s="33"/>
      <c r="K2" s="33"/>
      <c r="L2" s="33"/>
      <c r="M2" s="33"/>
      <c r="N2" s="33"/>
      <c r="O2" s="33"/>
      <c r="P2" s="33"/>
    </row>
    <row r="3" spans="1:16" ht="23.65" customHeight="1" x14ac:dyDescent="0.25">
      <c r="A3" s="34" t="s">
        <v>2</v>
      </c>
      <c r="B3" s="34"/>
      <c r="C3" s="34"/>
      <c r="D3" s="34"/>
      <c r="E3" s="34"/>
      <c r="F3" s="34"/>
      <c r="G3" s="34"/>
      <c r="H3" s="34"/>
      <c r="I3" s="34"/>
      <c r="J3" s="34"/>
      <c r="K3" s="34"/>
      <c r="L3" s="34"/>
      <c r="M3" s="34"/>
      <c r="N3" s="34"/>
      <c r="O3" s="34"/>
      <c r="P3" s="34"/>
    </row>
    <row r="4" spans="1:16" ht="27" customHeight="1" x14ac:dyDescent="0.25">
      <c r="A4" s="35" t="s">
        <v>3</v>
      </c>
      <c r="B4" s="36"/>
      <c r="C4" s="36"/>
      <c r="D4" s="36"/>
      <c r="E4" s="36"/>
      <c r="F4" s="36"/>
      <c r="G4" s="36"/>
      <c r="H4" s="36"/>
      <c r="I4" s="36"/>
      <c r="J4" s="36"/>
      <c r="K4" s="36"/>
      <c r="L4" s="36"/>
      <c r="M4" s="36"/>
      <c r="N4" s="36"/>
      <c r="O4" s="36"/>
      <c r="P4" s="37"/>
    </row>
    <row r="5" spans="1:16" x14ac:dyDescent="0.25">
      <c r="A5" s="27" t="s">
        <v>4</v>
      </c>
      <c r="B5" s="28"/>
      <c r="C5" s="28"/>
      <c r="D5" s="28"/>
      <c r="E5" s="28"/>
      <c r="F5" s="28"/>
      <c r="G5" s="28"/>
      <c r="H5" s="28"/>
      <c r="I5" s="28"/>
      <c r="J5" s="28"/>
      <c r="K5" s="28"/>
      <c r="L5" s="28"/>
      <c r="M5" s="28"/>
      <c r="N5" s="28"/>
      <c r="O5" s="28"/>
      <c r="P5" s="29"/>
    </row>
    <row r="6" spans="1:16" ht="61.15" customHeight="1" x14ac:dyDescent="0.25">
      <c r="A6" s="21" t="s">
        <v>5</v>
      </c>
      <c r="B6" s="22"/>
      <c r="C6" s="22"/>
      <c r="D6" s="22"/>
      <c r="E6" s="22"/>
      <c r="F6" s="22"/>
      <c r="G6" s="22"/>
      <c r="H6" s="22"/>
      <c r="I6" s="22"/>
      <c r="J6" s="22"/>
      <c r="K6" s="22"/>
      <c r="L6" s="22"/>
      <c r="M6" s="22"/>
      <c r="N6" s="22"/>
      <c r="O6" s="22"/>
      <c r="P6" s="23"/>
    </row>
    <row r="7" spans="1:16" x14ac:dyDescent="0.25">
      <c r="A7" s="21" t="s">
        <v>6</v>
      </c>
      <c r="B7" s="22"/>
      <c r="C7" s="22"/>
      <c r="D7" s="22"/>
      <c r="E7" s="22"/>
      <c r="F7" s="22"/>
      <c r="G7" s="22"/>
      <c r="H7" s="22"/>
      <c r="I7" s="22"/>
      <c r="J7" s="22"/>
      <c r="K7" s="22"/>
      <c r="L7" s="22"/>
      <c r="M7" s="22"/>
      <c r="N7" s="22"/>
      <c r="O7" s="22"/>
      <c r="P7" s="23"/>
    </row>
    <row r="8" spans="1:16" x14ac:dyDescent="0.25">
      <c r="A8" s="24" t="s">
        <v>7</v>
      </c>
      <c r="B8" s="25"/>
      <c r="C8" s="25"/>
      <c r="D8" s="25"/>
      <c r="E8" s="25"/>
      <c r="F8" s="25"/>
      <c r="G8" s="25"/>
      <c r="H8" s="25"/>
      <c r="I8" s="25"/>
      <c r="J8" s="25"/>
      <c r="K8" s="25"/>
      <c r="L8" s="25"/>
      <c r="M8" s="25"/>
      <c r="N8" s="25"/>
      <c r="O8" s="25"/>
      <c r="P8" s="26"/>
    </row>
    <row r="9" spans="1:16" x14ac:dyDescent="0.25">
      <c r="A9" s="27" t="s">
        <v>8</v>
      </c>
      <c r="B9" s="28"/>
      <c r="C9" s="28"/>
      <c r="D9" s="28"/>
      <c r="E9" s="28"/>
      <c r="F9" s="28"/>
      <c r="G9" s="28"/>
      <c r="H9" s="28"/>
      <c r="I9" s="28"/>
      <c r="J9" s="28"/>
      <c r="K9" s="28"/>
      <c r="L9" s="28"/>
      <c r="M9" s="28"/>
      <c r="N9" s="28"/>
      <c r="O9" s="28"/>
      <c r="P9" s="29"/>
    </row>
    <row r="10" spans="1:16" x14ac:dyDescent="0.25">
      <c r="A10" s="24" t="s">
        <v>9</v>
      </c>
      <c r="B10" s="25"/>
      <c r="C10" s="25"/>
      <c r="D10" s="25"/>
      <c r="E10" s="25"/>
      <c r="F10" s="25"/>
      <c r="G10" s="25"/>
      <c r="H10" s="25"/>
      <c r="I10" s="25"/>
      <c r="J10" s="25"/>
      <c r="K10" s="25"/>
      <c r="L10" s="25"/>
      <c r="M10" s="25"/>
      <c r="N10" s="25"/>
      <c r="O10" s="25"/>
      <c r="P10" s="26"/>
    </row>
    <row r="11" spans="1:16" ht="16.149999999999999" customHeight="1" x14ac:dyDescent="0.25">
      <c r="A11" s="27" t="s">
        <v>10</v>
      </c>
      <c r="B11" s="28"/>
      <c r="C11" s="28"/>
      <c r="D11" s="28"/>
      <c r="E11" s="28"/>
      <c r="F11" s="28"/>
      <c r="G11" s="28"/>
      <c r="H11" s="28"/>
      <c r="I11" s="28"/>
      <c r="J11" s="28"/>
      <c r="K11" s="28"/>
      <c r="L11" s="28"/>
      <c r="M11" s="28"/>
      <c r="N11" s="28"/>
      <c r="O11" s="28"/>
      <c r="P11" s="29"/>
    </row>
    <row r="12" spans="1:16" ht="69.75" customHeight="1" x14ac:dyDescent="0.25">
      <c r="A12" s="30" t="s">
        <v>11</v>
      </c>
      <c r="B12" s="31"/>
      <c r="C12" s="31"/>
      <c r="D12" s="31"/>
      <c r="E12" s="31"/>
      <c r="F12" s="31"/>
      <c r="G12" s="31"/>
      <c r="H12" s="31"/>
      <c r="I12" s="31"/>
      <c r="J12" s="31"/>
      <c r="K12" s="31"/>
      <c r="L12" s="31"/>
      <c r="M12" s="31"/>
      <c r="N12" s="31"/>
      <c r="O12" s="31"/>
      <c r="P12" s="32"/>
    </row>
    <row r="13" spans="1:16" ht="78" customHeight="1" x14ac:dyDescent="0.25">
      <c r="A13" s="1" t="s">
        <v>12</v>
      </c>
      <c r="B13" s="1" t="s">
        <v>13</v>
      </c>
      <c r="C13" s="2" t="s">
        <v>14</v>
      </c>
      <c r="D13" s="1" t="s">
        <v>15</v>
      </c>
      <c r="E13" s="1" t="s">
        <v>16</v>
      </c>
      <c r="F13" s="1" t="s">
        <v>17</v>
      </c>
      <c r="G13" s="1" t="s">
        <v>18</v>
      </c>
      <c r="H13" s="1" t="s">
        <v>19</v>
      </c>
      <c r="I13" s="1" t="s">
        <v>20</v>
      </c>
      <c r="J13" s="1" t="s">
        <v>21</v>
      </c>
      <c r="K13" s="1" t="s">
        <v>22</v>
      </c>
      <c r="L13" s="1" t="s">
        <v>23</v>
      </c>
      <c r="M13" s="1" t="s">
        <v>24</v>
      </c>
      <c r="N13" s="3" t="s">
        <v>25</v>
      </c>
      <c r="O13" s="1" t="s">
        <v>26</v>
      </c>
      <c r="P13" s="1" t="s">
        <v>27</v>
      </c>
    </row>
    <row r="14" spans="1:16" x14ac:dyDescent="0.25">
      <c r="A14" s="4">
        <v>1</v>
      </c>
      <c r="B14" s="4">
        <v>2</v>
      </c>
      <c r="C14" s="4">
        <v>3</v>
      </c>
      <c r="D14" s="4">
        <v>4</v>
      </c>
      <c r="E14" s="4">
        <v>5</v>
      </c>
      <c r="F14" s="4">
        <v>6</v>
      </c>
      <c r="G14" s="4">
        <v>7</v>
      </c>
      <c r="H14" s="4">
        <v>8</v>
      </c>
      <c r="I14" s="4">
        <v>9</v>
      </c>
      <c r="J14" s="4">
        <v>10</v>
      </c>
      <c r="K14" s="4">
        <v>11</v>
      </c>
      <c r="L14" s="4">
        <v>12</v>
      </c>
      <c r="M14" s="4">
        <v>13</v>
      </c>
      <c r="N14" s="4">
        <v>14</v>
      </c>
      <c r="O14" s="4">
        <v>15</v>
      </c>
      <c r="P14" s="4">
        <v>16</v>
      </c>
    </row>
    <row r="15" spans="1:16" ht="15.75" x14ac:dyDescent="0.25">
      <c r="A15" s="5"/>
      <c r="B15" s="19" t="s">
        <v>28</v>
      </c>
      <c r="C15" s="20"/>
      <c r="D15" s="5"/>
      <c r="E15" s="5"/>
      <c r="F15" s="5"/>
      <c r="G15" s="6"/>
      <c r="H15" s="6"/>
      <c r="I15" s="6"/>
      <c r="J15" s="6"/>
      <c r="K15" s="6"/>
      <c r="L15" s="6"/>
      <c r="M15" s="6"/>
      <c r="N15" s="6"/>
      <c r="O15" s="6"/>
      <c r="P15" s="7" t="s">
        <v>29</v>
      </c>
    </row>
    <row r="16" spans="1:16" ht="101.65" customHeight="1" x14ac:dyDescent="0.25">
      <c r="A16" s="8">
        <v>2</v>
      </c>
      <c r="B16" s="9" t="s">
        <v>32</v>
      </c>
      <c r="C16" s="10" t="s">
        <v>33</v>
      </c>
      <c r="D16" s="11" t="s">
        <v>34</v>
      </c>
      <c r="E16" s="11" t="s">
        <v>31</v>
      </c>
      <c r="F16" s="11">
        <v>7000</v>
      </c>
      <c r="G16" s="12">
        <v>3.7</v>
      </c>
      <c r="H16" s="11">
        <v>21</v>
      </c>
      <c r="I16" s="12">
        <f>G16*1.21</f>
        <v>4.4770000000000003</v>
      </c>
      <c r="J16" s="11" t="s">
        <v>41</v>
      </c>
      <c r="K16" s="12">
        <v>92.5</v>
      </c>
      <c r="L16" s="13">
        <f>K16*1.21</f>
        <v>111.925</v>
      </c>
      <c r="M16" s="13">
        <f>G16*F16</f>
        <v>25900</v>
      </c>
      <c r="N16" s="13">
        <f>M16*1.21</f>
        <v>31339</v>
      </c>
      <c r="O16" s="14" t="s">
        <v>40</v>
      </c>
      <c r="P16" s="15" t="s">
        <v>29</v>
      </c>
    </row>
    <row r="17" spans="1:16" ht="41.65" customHeight="1" x14ac:dyDescent="0.25">
      <c r="A17" s="8">
        <v>3</v>
      </c>
      <c r="B17" s="9" t="s">
        <v>35</v>
      </c>
      <c r="C17" s="16" t="s">
        <v>36</v>
      </c>
      <c r="D17" s="17" t="s">
        <v>37</v>
      </c>
      <c r="E17" s="11" t="s">
        <v>31</v>
      </c>
      <c r="F17" s="11">
        <v>3000</v>
      </c>
      <c r="G17" s="12">
        <v>6.5</v>
      </c>
      <c r="H17" s="11">
        <v>5</v>
      </c>
      <c r="I17" s="12">
        <f>G17*1.05</f>
        <v>6.8250000000000002</v>
      </c>
      <c r="J17" s="11" t="s">
        <v>37</v>
      </c>
      <c r="K17" s="12">
        <v>32.5</v>
      </c>
      <c r="L17" s="13">
        <f>K17*1.05</f>
        <v>34.125</v>
      </c>
      <c r="M17" s="13">
        <f>G17*F17</f>
        <v>19500</v>
      </c>
      <c r="N17" s="13">
        <f>M17*1.05</f>
        <v>20475</v>
      </c>
      <c r="O17" s="14" t="s">
        <v>42</v>
      </c>
      <c r="P17" s="15" t="s">
        <v>29</v>
      </c>
    </row>
    <row r="18" spans="1:16" ht="118.9" customHeight="1" x14ac:dyDescent="0.25">
      <c r="A18" s="8">
        <v>4</v>
      </c>
      <c r="B18" s="18" t="s">
        <v>38</v>
      </c>
      <c r="C18" s="10" t="s">
        <v>39</v>
      </c>
      <c r="D18" s="17" t="s">
        <v>30</v>
      </c>
      <c r="E18" s="17" t="s">
        <v>31</v>
      </c>
      <c r="F18" s="11">
        <v>500</v>
      </c>
      <c r="G18" s="12">
        <v>21.16</v>
      </c>
      <c r="H18" s="11">
        <v>5</v>
      </c>
      <c r="I18" s="12">
        <f>G18*1.05</f>
        <v>22.218</v>
      </c>
      <c r="J18" s="11" t="s">
        <v>43</v>
      </c>
      <c r="K18" s="12">
        <v>52.9</v>
      </c>
      <c r="L18" s="13">
        <f>K18*1.05</f>
        <v>55.545000000000002</v>
      </c>
      <c r="M18" s="13">
        <f>G18*F18</f>
        <v>10580</v>
      </c>
      <c r="N18" s="13">
        <f>M18*1.05</f>
        <v>11109</v>
      </c>
      <c r="O18" s="14" t="s">
        <v>44</v>
      </c>
      <c r="P18" s="15" t="s">
        <v>29</v>
      </c>
    </row>
  </sheetData>
  <mergeCells count="13">
    <mergeCell ref="A6:P6"/>
    <mergeCell ref="A1:P1"/>
    <mergeCell ref="A2:P2"/>
    <mergeCell ref="A3:P3"/>
    <mergeCell ref="A4:P4"/>
    <mergeCell ref="A5:P5"/>
    <mergeCell ref="B15:C15"/>
    <mergeCell ref="A7:P7"/>
    <mergeCell ref="A8:P8"/>
    <mergeCell ref="A9:P9"/>
    <mergeCell ref="A10:P10"/>
    <mergeCell ref="A11:P11"/>
    <mergeCell ref="A12:P12"/>
  </mergeCells>
  <pageMargins left="0.7" right="0.7" top="0.75" bottom="0.75" header="0.3" footer="0.3"/>
  <pageSetup orientation="portrait" r:id="rId1"/>
  <ignoredErrors>
    <ignoredError sqref="M16:M18"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2025-11-28T14:10:52Z</dcterms:created>
  <dcterms:modified xsi:type="dcterms:W3CDTF">2025-11-28T14:11:14Z</dcterms:modified>
  <cp:category/>
  <cp:contentStatus/>
</cp:coreProperties>
</file>