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pde.corp.rst.lt/pirkimai/VKJ2020/202010123/Dokumentai/Užsakovo dokumentai/Pirkimo dokumentai/"/>
    </mc:Choice>
  </mc:AlternateContent>
  <xr:revisionPtr revIDLastSave="0" documentId="13_ncr:1_{BA78F942-AF68-49CD-B684-F74244AB183C}" xr6:coauthVersionLast="41" xr6:coauthVersionMax="45" xr10:uidLastSave="{00000000-0000-0000-0000-000000000000}"/>
  <bookViews>
    <workbookView xWindow="-120" yWindow="-120" windowWidth="29040" windowHeight="15840" tabRatio="745" xr2:uid="{00000000-000D-0000-FFFF-FFFF00000000}"/>
  </bookViews>
  <sheets>
    <sheet name="VKJ01_statiniai ir ireng.LOT2" sheetId="6" r:id="rId1"/>
  </sheets>
  <definedNames>
    <definedName name="_xlnm._FilterDatabase" localSheetId="0" hidden="1">'VKJ01_statiniai ir ireng.LOT2'!$B$2:$R$55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 i="6" l="1"/>
  <c r="I15" i="6"/>
  <c r="A4" i="6" l="1"/>
  <c r="A5" i="6" s="1"/>
  <c r="A6" i="6" s="1"/>
  <c r="A7" i="6" s="1"/>
  <c r="A9" i="6" s="1"/>
  <c r="A10" i="6" s="1"/>
  <c r="A11" i="6" s="1"/>
  <c r="A13" i="6" s="1"/>
  <c r="A15" i="6" l="1"/>
  <c r="A17" i="6" s="1"/>
  <c r="A21" i="6" s="1"/>
  <c r="A23" i="6" s="1"/>
  <c r="A25" i="6" s="1"/>
  <c r="A27" i="6" s="1"/>
  <c r="A28" i="6" s="1"/>
  <c r="A30" i="6" s="1"/>
  <c r="A32" i="6" s="1"/>
  <c r="A34" i="6" s="1"/>
  <c r="A36" i="6" s="1"/>
  <c r="A39" i="6" s="1"/>
  <c r="A40" i="6" s="1"/>
  <c r="A41" i="6" s="1"/>
  <c r="A42" i="6" s="1"/>
  <c r="A43" i="6" s="1"/>
  <c r="A44" i="6" s="1"/>
  <c r="A46" i="6" s="1"/>
  <c r="A47" i="6" s="1"/>
  <c r="A48" i="6" s="1"/>
  <c r="A49" i="6" s="1"/>
  <c r="A51" i="6" s="1"/>
  <c r="A53" i="6" s="1"/>
  <c r="A55" i="6" s="1"/>
</calcChain>
</file>

<file path=xl/sharedStrings.xml><?xml version="1.0" encoding="utf-8"?>
<sst xmlns="http://schemas.openxmlformats.org/spreadsheetml/2006/main" count="1528" uniqueCount="173">
  <si>
    <t>Eil. Nr.</t>
  </si>
  <si>
    <t>Žymėjimas plane</t>
  </si>
  <si>
    <t>KKS kodas</t>
  </si>
  <si>
    <t>Pavadinimas</t>
  </si>
  <si>
    <t>Klasifikacija</t>
  </si>
  <si>
    <t>Statinio kategorija</t>
  </si>
  <si>
    <t>Statinio paskirtis</t>
  </si>
  <si>
    <t>Statinio statybos rūšis</t>
  </si>
  <si>
    <t>Aukštų skaičius</t>
  </si>
  <si>
    <t>Pastato aukštis (m)</t>
  </si>
  <si>
    <t>Energinio naudingumo klasė</t>
  </si>
  <si>
    <t xml:space="preserve">Pastato (patalpų) akustinio komforto sąlygų klasė  </t>
  </si>
  <si>
    <t>Statinio atsparumo ugniai laipsnis</t>
  </si>
  <si>
    <t>Pastatas</t>
  </si>
  <si>
    <t>Ypatingasis statinys</t>
  </si>
  <si>
    <t xml:space="preserve">Gamybos, pramonės paskirties pastatai </t>
  </si>
  <si>
    <t>Naujo statinio statyba</t>
  </si>
  <si>
    <r>
      <t>Bendras plotas (m</t>
    </r>
    <r>
      <rPr>
        <b/>
        <vertAlign val="superscript"/>
        <sz val="8"/>
        <color theme="1"/>
        <rFont val="Arial"/>
        <family val="2"/>
        <charset val="186"/>
      </rPr>
      <t>2</t>
    </r>
    <r>
      <rPr>
        <b/>
        <sz val="8"/>
        <color theme="1"/>
        <rFont val="Arial"/>
        <family val="2"/>
        <charset val="186"/>
      </rPr>
      <t>)</t>
    </r>
  </si>
  <si>
    <r>
      <t>Tūris (m</t>
    </r>
    <r>
      <rPr>
        <b/>
        <vertAlign val="superscript"/>
        <sz val="8"/>
        <color theme="1"/>
        <rFont val="Arial"/>
        <family val="2"/>
        <charset val="186"/>
      </rPr>
      <t>3</t>
    </r>
    <r>
      <rPr>
        <b/>
        <sz val="8"/>
        <color theme="1"/>
        <rFont val="Arial"/>
        <family val="2"/>
        <charset val="186"/>
      </rPr>
      <t>)</t>
    </r>
  </si>
  <si>
    <t>Neklasifikuojama</t>
  </si>
  <si>
    <t>I</t>
  </si>
  <si>
    <t>Skirstykla</t>
  </si>
  <si>
    <t>Neypatingasis statinys</t>
  </si>
  <si>
    <t>III</t>
  </si>
  <si>
    <t>Apsaugos pastatas</t>
  </si>
  <si>
    <t>I grupės nesudėtingasis statinys</t>
  </si>
  <si>
    <t xml:space="preserve">Kitos paskirties pastatai </t>
  </si>
  <si>
    <t>C</t>
  </si>
  <si>
    <t>A</t>
  </si>
  <si>
    <t>Technologinis priklausinys</t>
  </si>
  <si>
    <t>Inžinerinis statinys</t>
  </si>
  <si>
    <t>Kitos paskirties inžineriniai statiniai</t>
  </si>
  <si>
    <t>II grupės nesudėtingasis statinys</t>
  </si>
  <si>
    <t xml:space="preserve">Kitos paskirties inžineriniai statiniai </t>
  </si>
  <si>
    <t>Kiemo aikštelė (trinkelių danga)</t>
  </si>
  <si>
    <t>Garo katilų pastatas</t>
  </si>
  <si>
    <t>V21UHF</t>
  </si>
  <si>
    <t>Biokuro tiekimo į katilinę konvejerio estakada</t>
  </si>
  <si>
    <t>V21UVC</t>
  </si>
  <si>
    <t>Rankovinio filtro ir dūmų valymo reaktoriaus I pastatas</t>
  </si>
  <si>
    <t>II</t>
  </si>
  <si>
    <t>V22UVC</t>
  </si>
  <si>
    <t>Rankovinio filtro ir dūmų valymo reaktoriaus II pastatas</t>
  </si>
  <si>
    <t>V20EBC10AF301</t>
  </si>
  <si>
    <t>Rastų konvejeris su kranu</t>
  </si>
  <si>
    <t>Rastų konvejeris su kranu. Padas</t>
  </si>
  <si>
    <t>Dūmų kondensatoriaus I pastatas</t>
  </si>
  <si>
    <t>Dūmų kondensatoriaus II pastatas</t>
  </si>
  <si>
    <t>V21UVB10</t>
  </si>
  <si>
    <t xml:space="preserve">Traukos ventiliatorius Nr. 1. </t>
  </si>
  <si>
    <t>Traukos ventiliatorius Nr. 1. Padas</t>
  </si>
  <si>
    <t>V22UVB10</t>
  </si>
  <si>
    <t xml:space="preserve">Traukos ventiliatorius Nr. 2. </t>
  </si>
  <si>
    <t>Traukos ventiliatorius Nr. 2. Padas</t>
  </si>
  <si>
    <t>A (adm. patalpos), Neklasifikuojama</t>
  </si>
  <si>
    <t>V21UVG</t>
  </si>
  <si>
    <t xml:space="preserve">Skruberis Nr. 1 </t>
  </si>
  <si>
    <t>Skruberis Nr. 1. Padas</t>
  </si>
  <si>
    <t>V22UVG</t>
  </si>
  <si>
    <t>Skruberis Nr. 2</t>
  </si>
  <si>
    <t>Skruberis Nr. 2. Padas</t>
  </si>
  <si>
    <t>V20ULC</t>
  </si>
  <si>
    <t>Kondensacijos talpa ir aušinimo bokštai.</t>
  </si>
  <si>
    <t>Kondensacijos talpa ir aušinimo bokštai. Padas</t>
  </si>
  <si>
    <t>V20UTS</t>
  </si>
  <si>
    <t>NaOH iškrovimo aikštelė</t>
  </si>
  <si>
    <t>V20UVE</t>
  </si>
  <si>
    <t>Sorbento silosas</t>
  </si>
  <si>
    <t>Sorbento siloso padas</t>
  </si>
  <si>
    <t>V20UET20</t>
  </si>
  <si>
    <t>Dugno pelenų silosas</t>
  </si>
  <si>
    <t>Dugno pelenų silosas. Padas</t>
  </si>
  <si>
    <t>V20UET10</t>
  </si>
  <si>
    <t>Lakiųjų pelenų silosas</t>
  </si>
  <si>
    <t>Lakiųjų pelenų silosas. Padas</t>
  </si>
  <si>
    <t>V20EBA</t>
  </si>
  <si>
    <t>Silosų konvejerio linija</t>
  </si>
  <si>
    <t>Silosų konvejerio linija. Padas</t>
  </si>
  <si>
    <t>V20UEB10</t>
  </si>
  <si>
    <t>Kiemo aikštelė (asfaltuota danga)</t>
  </si>
  <si>
    <t>Kiemo aikštelė (betono danga)</t>
  </si>
  <si>
    <t>V20EBA30BB101</t>
  </si>
  <si>
    <t xml:space="preserve">Biokuro sandėliavimo silosas Nr. 1  </t>
  </si>
  <si>
    <t>V20EBA30BB102</t>
  </si>
  <si>
    <t xml:space="preserve">Biokuro sandėliavimo silosas Nr. 2 </t>
  </si>
  <si>
    <t>V20EBA30BB103</t>
  </si>
  <si>
    <t xml:space="preserve">Biokuro sandėliavimo silosas Nr. 3  </t>
  </si>
  <si>
    <t>V20UED10</t>
  </si>
  <si>
    <t>Transporterių sujungimo pastatas 1</t>
  </si>
  <si>
    <t>Kitos paskirties pastatai</t>
  </si>
  <si>
    <t>V20UED20</t>
  </si>
  <si>
    <t>Transporterių sujungimo pastatas 2</t>
  </si>
  <si>
    <t>V20UYS</t>
  </si>
  <si>
    <t>Kuro saugykla</t>
  </si>
  <si>
    <t>Kuro saugykla. Aikštelė</t>
  </si>
  <si>
    <t>V20GAA</t>
  </si>
  <si>
    <t>Ratų plovimo aikštelė</t>
  </si>
  <si>
    <t>V20UYE</t>
  </si>
  <si>
    <t>V20UCB</t>
  </si>
  <si>
    <t>Smulkinimo linijos operatoriaus pastatas</t>
  </si>
  <si>
    <t>V20UEQ10</t>
  </si>
  <si>
    <t xml:space="preserve">Dulkių šalinimo stotis Nr.1 </t>
  </si>
  <si>
    <t>Dulkių šalinimo stotis Nr.1. Padas</t>
  </si>
  <si>
    <t>V20UEQ20</t>
  </si>
  <si>
    <t xml:space="preserve">Dulkių šalinimo stotis Nr.2 </t>
  </si>
  <si>
    <t>Dulkių šalinimo stotis Nr.2 Padas</t>
  </si>
  <si>
    <t>V20UEQ30</t>
  </si>
  <si>
    <t xml:space="preserve">Dulkių šalinimo stotis Nr.3 </t>
  </si>
  <si>
    <t>Dulkių šalinimo stotis Nr.3 Padas</t>
  </si>
  <si>
    <t>V20HBD</t>
  </si>
  <si>
    <t>Apžiūros platforma</t>
  </si>
  <si>
    <t xml:space="preserve">V20UHA
V20UHX   </t>
  </si>
  <si>
    <t>Ilgis
(m)</t>
  </si>
  <si>
    <t>Konstrukcija</t>
  </si>
  <si>
    <t>Mišri: Metalas / Gelžbetoninis</t>
  </si>
  <si>
    <t>Gelžbetonis</t>
  </si>
  <si>
    <t>Metalinis karkasas</t>
  </si>
  <si>
    <t>Metalinis karkasas. Išorinė laiptinė monolitinio gelžbetonio</t>
  </si>
  <si>
    <t>Metalinės konstrukcijos. Pirmas tarpaatramis apie 34,90 m, antras tarpaatramis apie 36,20 m.</t>
  </si>
  <si>
    <t>Metalinis karkasas.</t>
  </si>
  <si>
    <t>Gelžbetonis, metalinis denginys</t>
  </si>
  <si>
    <t>Požeminės dalies konstrukcijos – monolitinio
Antžeminės dalies konstrukcijos –
metalinės.</t>
  </si>
  <si>
    <t>konteinerio tipo pastatas ant 3 m aukščio gb kolonų-sijų karkaso</t>
  </si>
  <si>
    <t>Plieninių laikančių konstrukcijų. Statinio didžiausias aukštis – 6,380 m nuo nulinės altitudės lygio. Matmenys plane 18x2m</t>
  </si>
  <si>
    <t>Gelžbetonio plokštė 4x12m</t>
  </si>
  <si>
    <t>??</t>
  </si>
  <si>
    <t>V20UEX</t>
  </si>
  <si>
    <t>V20UYQ</t>
  </si>
  <si>
    <t>Biokuro laboratorija, sandėlis, administracija</t>
  </si>
  <si>
    <t>Mechaninės dirbtuvės ir garažas</t>
  </si>
  <si>
    <t>V20UEA</t>
  </si>
  <si>
    <t>V20UEE</t>
  </si>
  <si>
    <t xml:space="preserve">
</t>
  </si>
  <si>
    <t>V20UBA</t>
  </si>
  <si>
    <t>Biokuro priėmimas ir administracija</t>
  </si>
  <si>
    <t>Biokuro ruoša, smulkinimas</t>
  </si>
  <si>
    <t>Briokuro iškrovimo ir smulkinimo pastatas:</t>
  </si>
  <si>
    <t>V20UVA10
V21UVA</t>
  </si>
  <si>
    <t>V20UVA20
V22UVA</t>
  </si>
  <si>
    <t>Ankerinių varžtų sutepimas (Litol 24 tepalas arba analogas) ir uždengimas plėvele</t>
  </si>
  <si>
    <t>Nėra</t>
  </si>
  <si>
    <t>1</t>
  </si>
  <si>
    <t>Konservavimo darbai</t>
  </si>
  <si>
    <t>Pradėtu montuoti ventiliatorių uždengimas - jei pradėti montuoti korpusai ar darbo ratai.</t>
  </si>
  <si>
    <t>Technologinio įrenginio atvirų angų užsandarinimas</t>
  </si>
  <si>
    <t xml:space="preserve">Siurblių konservavimas arba išvežimas į šiltą sandelį.
Išpūsti vandentiekio vamzdžius su kompresoriumi ir užsukti įvadą
Uždengti atvirus oro ir dūmų kanalus.
Uždarinėti technologinės įrangos atviras angas, liukus.
</t>
  </si>
  <si>
    <r>
      <t xml:space="preserve">Ankerinių varžtų sutepimas (Litol 24 tepalas arba analogas) ir uždengimas plėvele - </t>
    </r>
    <r>
      <rPr>
        <b/>
        <sz val="8"/>
        <color theme="1"/>
        <rFont val="Arial"/>
        <family val="2"/>
        <charset val="186"/>
      </rPr>
      <t>TN</t>
    </r>
  </si>
  <si>
    <t>Siurblių konservavimas arba išvežimas į šiltą sandelį.
Išpūsti vandentiekio vamzdžius su kompresoriumi ir užsukti įvadą
Uždengti atvirus oro ir dūmų kanalus.
Uždarinėti technologinės įrangos atviras angas, liukus.
Nukelti šiukšles nuo stogo</t>
  </si>
  <si>
    <t>3. Išpūsti vandentiekio vamzdžius su kompresoriumi ir užsukti įvadą</t>
  </si>
  <si>
    <r>
      <t>1. Uždengti stogo alsuoklius (plėvelė ir juosta)  -</t>
    </r>
    <r>
      <rPr>
        <b/>
        <sz val="8"/>
        <color theme="1"/>
        <rFont val="Arial"/>
        <family val="2"/>
        <charset val="186"/>
      </rPr>
      <t>TN</t>
    </r>
  </si>
  <si>
    <r>
      <t xml:space="preserve">
Medžiagos Lankuvos , kitas izoliacines medžiagas pakišt po stogu - </t>
    </r>
    <r>
      <rPr>
        <b/>
        <sz val="8"/>
        <color theme="1"/>
        <rFont val="Arial"/>
        <family val="2"/>
        <charset val="186"/>
      </rPr>
      <t>AK</t>
    </r>
  </si>
  <si>
    <t>Išmontuoti siurblį, kad neužsaltų (kai reikia)</t>
  </si>
  <si>
    <t xml:space="preserve">Aušinimo bokštas turi būti užsandarintas, kad vanduo nepatektu į jį. </t>
  </si>
  <si>
    <t>Suvirinimo siūlių sutepimas. 
Patikrinti ar nėra atvirų angų</t>
  </si>
  <si>
    <t xml:space="preserve">Pastato į rūsį stogo įrengimas (profpaklotas), kad nepatektų vanduo , arba apsaugoti įrangą (plėvelė) </t>
  </si>
  <si>
    <t>pastatyti apsaugines tvoreles (stop juostas) kur galima nukristi. (VKJ personalas) - TN</t>
  </si>
  <si>
    <t>Konservavimo darbai (I kategorija - įranga)</t>
  </si>
  <si>
    <t>Konservavimo darbai (II kategorija - statyba)</t>
  </si>
  <si>
    <t>Konservavimo darbai (III kategorija - statyba)</t>
  </si>
  <si>
    <t>Uždengti grindis (yra tvirų vietų), pastatyti apsaugines tvoreles (stop juostas) kur galima nukristi.</t>
  </si>
  <si>
    <t xml:space="preserve">Katilo įrenginio mūro išsaugojimas (palaiko +5 šilumo įrenginio viduje), vamzdynų prapūtimas, užpildymas azotu, technologinių įrenginių apsauga nuo atmosferos poveikio. 
El ir automatikos spintu išvežimas į sausą vietą.
Visų technologinių vamzdynų patikrinimas ar neužpildyti vandeniu, atsukant drenažus.
Ar nereikia uždengti silencerių, per juos vanduo gali patekti į drenažinius vamzdynus ir bakus.
Šilumos trasos įvadas turi būti įzoliuotas 
Visu terminal pointu su LOT1 vamzdynu patikrinimas.
Pradėtu montuoti oro ventiliatorių darbo ratų uždengimas  (atviri).
Prapūtimo šilumokaičių (LOT1 scope) konservavimas ir apsaugojimas nuo užšalimo.
Surinkti išmėtitas smulkias detalęs (PVZ termoporų gilzes 1 aukštas).
Uždengti Dūmų ir oro kanulus, kurie yra nepabaigti montuoti.
</t>
  </si>
  <si>
    <t>Stogas - parapetai sandarinimas , Lietaus vandens nuo stogo nuvedimas (laikinomis šlangomis arba įrengiant vamzdyną pagal projektą jeigu lietaus išvadai pajungti prie lauko lietaus sistemos.
Pastato sandarinimas (sumontuojamos panelės, esančiois statybos objekte, į projektinę vietą) 
Pastato sandarinimas (angos fasaduose vartams, langams ir kt užsandarinamos panaudojant laikiną medines kontrukcijas su šilumos ir vėjo izoliacija)</t>
  </si>
  <si>
    <t>Užsandarinti klinkerio parapetą, kad nepatektų vanduo (plėvele arba apskardinti) -tiesiniai metrai 
Uždaryti pastatus ir stogus, jeigu reikia.</t>
  </si>
  <si>
    <t>Uždaryti pastatus ir stogus, jeigu reikia.</t>
  </si>
  <si>
    <t>Transporterių atvirų galų, apžiūros liukų užsandarinimas  (medinis rėmas su armuota plėvele arba medžio drožlių plokštė)
Plieno konstrukcijų pažeidimų gruntavimas</t>
  </si>
  <si>
    <t xml:space="preserve">Langų ir durų užsandarinimas (medinis rėmas su armuota plėvele arba medžio drožlių plokštė)sandarinti klinkerio parapetą, kad nepatektų vanduo (plėvele arba apskardinti) -tiesiniai metrai 
Lietaus nuvedimas ???
</t>
  </si>
  <si>
    <t>Vartų ir langų užsandarinimas (medinis rėmas su armuota plėvele arba medžio drožlių plokštė)??</t>
  </si>
  <si>
    <t xml:space="preserve">2. Transporterių atvirų galų, apžiūros liukų užsandarinimas  (medinis rėmas su armuota plėvele arba medžio drožlių plokštė)
</t>
  </si>
  <si>
    <t xml:space="preserve">2. Transporterių atvirų galų, apžiūros liukų užsandarinimas  (medinis rėmas su armuota plėvele arba medžio drožlių plokštė)
Elektros variklių ir reduktorių uždengimas (plėvele ir lipni juosta)
Velenų sutepimas ir užsandarinimas
</t>
  </si>
  <si>
    <t>Angų užsandarinimas (medinis rėmas su armuota plėvele arba medžio drožlių plokštė)
Užsandarinti klinkerio parapetą, kad nepatektų vanduo (plėvele arba apskardinti) -tiesiniai metrai 
Lietaus nuvedimas</t>
  </si>
  <si>
    <t>Transporterių atvirų galų, apžiūros liukų užsandarinimas  (medinis rėmas su armuota plėvele arba medžio drožlių plokštė)</t>
  </si>
  <si>
    <t xml:space="preserve">Transporterių atvirų galų, apžiūros liukų užsandarinimas  (medinis rėmas su armuota plėvele arba medžio drožlių plokštė)
Aptarnavimo sijų metalo atvirų vietų gruntavimas
Atvesti elektrą ir siurbti vandenį iš rūsio nuolatos
</t>
  </si>
  <si>
    <t xml:space="preserve"> Transporterių atvirų galų, apžiūros liukų užsandarinimas  (medinis rėmas su armuota plėvele arba medžio drožlių plokštė)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</si>
</sst>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theme="1"/>
      <name val="Arial"/>
      <family val="2"/>
      <charset val="186"/>
    </font>
    <font>
      <b/>
      <vertAlign val="superscript"/>
      <sz val="8"/>
      <color theme="1"/>
      <name val="Arial"/>
      <family val="2"/>
      <charset val="186"/>
    </font>
    <font>
      <sz val="8"/>
      <color theme="1"/>
      <name val="Arial"/>
      <family val="2"/>
      <charset val="186"/>
    </font>
    <font>
      <sz val="8"/>
      <color rgb="FFFF0000"/>
      <name val="Arial"/>
      <family val="2"/>
      <charset val="186"/>
    </font>
    <font>
      <sz val="8"/>
      <name val="Arial"/>
      <family val="2"/>
      <charset val="186"/>
    </font>
    <font>
      <b/>
      <sz val="11"/>
      <color theme="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3"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49" fontId="0" fillId="0" borderId="0" xfId="0" applyNumberFormat="1"/>
    <xf numFmtId="49" fontId="0" fillId="0" borderId="0" xfId="0" applyNumberFormat="1" applyFill="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0" fillId="0" borderId="0" xfId="0" applyNumberFormat="1" applyBorder="1"/>
    <xf numFmtId="49" fontId="1" fillId="0" borderId="0" xfId="0" applyNumberFormat="1" applyFont="1" applyBorder="1" applyAlignment="1">
      <alignment vertical="center" wrapText="1"/>
    </xf>
    <xf numFmtId="49" fontId="0" fillId="0" borderId="0" xfId="0" applyNumberFormat="1" applyAlignment="1">
      <alignment horizontal="left"/>
    </xf>
    <xf numFmtId="49" fontId="2" fillId="0" borderId="1" xfId="0" applyNumberFormat="1" applyFont="1" applyFill="1" applyBorder="1" applyAlignment="1">
      <alignment horizontal="left" vertical="center" wrapText="1"/>
    </xf>
    <xf numFmtId="49" fontId="0" fillId="0" borderId="1" xfId="0" applyNumberFormat="1" applyBorder="1" applyAlignment="1">
      <alignment horizontal="left"/>
    </xf>
    <xf numFmtId="49" fontId="4" fillId="0" borderId="1" xfId="0" applyNumberFormat="1" applyFont="1" applyBorder="1" applyAlignment="1">
      <alignment horizontal="left" vertical="top" wrapText="1"/>
    </xf>
    <xf numFmtId="49" fontId="0" fillId="0" borderId="1" xfId="0" applyNumberFormat="1" applyBorder="1"/>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49" fontId="7" fillId="0" borderId="0" xfId="0" applyNumberFormat="1" applyFont="1" applyBorder="1" applyAlignment="1">
      <alignment horizontal="center" vertical="center"/>
    </xf>
    <xf numFmtId="49" fontId="0" fillId="0" borderId="0" xfId="0" applyNumberFormat="1" applyBorder="1" applyAlignment="1">
      <alignment vertical="center" wrapText="1"/>
    </xf>
    <xf numFmtId="0" fontId="0" fillId="0" borderId="0" xfId="0" applyBorder="1"/>
    <xf numFmtId="0" fontId="0" fillId="0" borderId="1" xfId="0" applyBorder="1"/>
    <xf numFmtId="49" fontId="6" fillId="0" borderId="1" xfId="0" applyNumberFormat="1" applyFont="1" applyBorder="1" applyAlignment="1">
      <alignment horizontal="left" vertical="top" wrapText="1"/>
    </xf>
    <xf numFmtId="49" fontId="7" fillId="2" borderId="1" xfId="0" applyNumberFormat="1" applyFont="1" applyFill="1" applyBorder="1" applyAlignment="1">
      <alignment horizontal="center"/>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FAE8-7EC1-473E-A666-25EB0F5EF0B3}">
  <dimension ref="A1:Y74"/>
  <sheetViews>
    <sheetView tabSelected="1" zoomScaleNormal="100" workbookViewId="0">
      <pane ySplit="2" topLeftCell="A36" activePane="bottomLeft" state="frozen"/>
      <selection activeCell="C1" sqref="C1"/>
      <selection pane="bottomLeft" activeCell="A27" sqref="A27:XFD27"/>
    </sheetView>
  </sheetViews>
  <sheetFormatPr defaultRowHeight="15" x14ac:dyDescent="0.25"/>
  <cols>
    <col min="1" max="1" width="6.85546875" style="7" customWidth="1"/>
    <col min="2" max="2" width="9.5703125" style="7" customWidth="1"/>
    <col min="3" max="3" width="13.140625" style="8" customWidth="1"/>
    <col min="4" max="4" width="13" style="7" customWidth="1"/>
    <col min="5" max="5" width="10.28515625" style="7" hidden="1" customWidth="1"/>
    <col min="6" max="6" width="11.28515625" style="7" hidden="1" customWidth="1"/>
    <col min="7" max="7" width="9.42578125" style="7" hidden="1" customWidth="1"/>
    <col min="8" max="8" width="9.140625" style="7" hidden="1" customWidth="1"/>
    <col min="9" max="13" width="9.140625" style="7"/>
    <col min="14" max="15" width="12.85546875" style="7" hidden="1" customWidth="1"/>
    <col min="16" max="16" width="9.5703125" style="7" hidden="1" customWidth="1"/>
    <col min="17" max="17" width="24.140625" style="7" customWidth="1"/>
    <col min="18" max="19" width="39" style="21" customWidth="1"/>
    <col min="20" max="20" width="39.42578125" style="7" customWidth="1"/>
    <col min="21" max="21" width="23.42578125" style="19" customWidth="1"/>
    <col min="22" max="16384" width="9.140625" style="7"/>
  </cols>
  <sheetData>
    <row r="1" spans="1:21" x14ac:dyDescent="0.25">
      <c r="R1" s="36" t="s">
        <v>142</v>
      </c>
      <c r="S1" s="36"/>
      <c r="T1" s="36"/>
    </row>
    <row r="2" spans="1:21" ht="56.25" x14ac:dyDescent="0.25">
      <c r="A2" s="9" t="s">
        <v>0</v>
      </c>
      <c r="B2" s="9" t="s">
        <v>1</v>
      </c>
      <c r="C2" s="10" t="s">
        <v>2</v>
      </c>
      <c r="D2" s="11" t="s">
        <v>3</v>
      </c>
      <c r="E2" s="11" t="s">
        <v>4</v>
      </c>
      <c r="F2" s="11" t="s">
        <v>5</v>
      </c>
      <c r="G2" s="11" t="s">
        <v>6</v>
      </c>
      <c r="H2" s="11" t="s">
        <v>7</v>
      </c>
      <c r="I2" s="9" t="s">
        <v>17</v>
      </c>
      <c r="J2" s="9" t="s">
        <v>18</v>
      </c>
      <c r="K2" s="9" t="s">
        <v>8</v>
      </c>
      <c r="L2" s="9" t="s">
        <v>9</v>
      </c>
      <c r="M2" s="9" t="s">
        <v>112</v>
      </c>
      <c r="N2" s="9" t="s">
        <v>10</v>
      </c>
      <c r="O2" s="9" t="s">
        <v>11</v>
      </c>
      <c r="P2" s="9" t="s">
        <v>12</v>
      </c>
      <c r="Q2" s="9" t="s">
        <v>113</v>
      </c>
      <c r="R2" s="22" t="s">
        <v>156</v>
      </c>
      <c r="S2" s="22" t="s">
        <v>157</v>
      </c>
      <c r="T2" s="22" t="s">
        <v>158</v>
      </c>
      <c r="U2" s="31"/>
    </row>
    <row r="3" spans="1:21" ht="225" x14ac:dyDescent="0.25">
      <c r="A3" s="26" t="s">
        <v>141</v>
      </c>
      <c r="B3" s="13">
        <v>201</v>
      </c>
      <c r="C3" s="14" t="s">
        <v>111</v>
      </c>
      <c r="D3" s="12" t="s">
        <v>35</v>
      </c>
      <c r="E3" s="12" t="s">
        <v>13</v>
      </c>
      <c r="F3" s="12" t="s">
        <v>14</v>
      </c>
      <c r="G3" s="12" t="s">
        <v>15</v>
      </c>
      <c r="H3" s="12" t="s">
        <v>16</v>
      </c>
      <c r="I3" s="13">
        <v>2496</v>
      </c>
      <c r="J3" s="13">
        <v>147224</v>
      </c>
      <c r="K3" s="13">
        <v>1</v>
      </c>
      <c r="L3" s="13">
        <v>65.5</v>
      </c>
      <c r="M3" s="13"/>
      <c r="N3" s="13" t="s">
        <v>19</v>
      </c>
      <c r="O3" s="13" t="s">
        <v>19</v>
      </c>
      <c r="P3" s="13" t="s">
        <v>20</v>
      </c>
      <c r="Q3" s="12" t="s">
        <v>117</v>
      </c>
      <c r="R3" s="35" t="s">
        <v>160</v>
      </c>
      <c r="S3" s="24" t="s">
        <v>159</v>
      </c>
      <c r="T3" s="35" t="s">
        <v>161</v>
      </c>
      <c r="U3" s="32"/>
    </row>
    <row r="4" spans="1:21" ht="54" customHeight="1" x14ac:dyDescent="0.25">
      <c r="A4" s="26">
        <f>A3+1</f>
        <v>2</v>
      </c>
      <c r="B4" s="13">
        <v>202</v>
      </c>
      <c r="C4" s="14" t="s">
        <v>36</v>
      </c>
      <c r="D4" s="12" t="s">
        <v>37</v>
      </c>
      <c r="E4" s="12" t="s">
        <v>30</v>
      </c>
      <c r="F4" s="12" t="s">
        <v>14</v>
      </c>
      <c r="G4" s="12" t="s">
        <v>31</v>
      </c>
      <c r="H4" s="12" t="s">
        <v>16</v>
      </c>
      <c r="I4" s="13"/>
      <c r="J4" s="13"/>
      <c r="K4" s="13"/>
      <c r="L4" s="13"/>
      <c r="M4" s="13"/>
      <c r="N4" s="13"/>
      <c r="O4" s="13"/>
      <c r="P4" s="13"/>
      <c r="Q4" s="12" t="s">
        <v>118</v>
      </c>
      <c r="R4" s="12" t="s">
        <v>164</v>
      </c>
      <c r="S4" s="12"/>
      <c r="T4" s="25"/>
    </row>
    <row r="5" spans="1:21" ht="78.75" x14ac:dyDescent="0.25">
      <c r="A5" s="26">
        <f>A4+1</f>
        <v>3</v>
      </c>
      <c r="B5" s="13">
        <v>203</v>
      </c>
      <c r="C5" s="14" t="s">
        <v>38</v>
      </c>
      <c r="D5" s="12" t="s">
        <v>39</v>
      </c>
      <c r="E5" s="12" t="s">
        <v>13</v>
      </c>
      <c r="F5" s="12" t="s">
        <v>22</v>
      </c>
      <c r="G5" s="12" t="s">
        <v>15</v>
      </c>
      <c r="H5" s="12" t="s">
        <v>16</v>
      </c>
      <c r="I5" s="13">
        <v>306</v>
      </c>
      <c r="J5" s="13">
        <v>1851</v>
      </c>
      <c r="K5" s="13">
        <v>1</v>
      </c>
      <c r="L5" s="13">
        <v>8.5500000000000007</v>
      </c>
      <c r="M5" s="13"/>
      <c r="N5" s="13" t="s">
        <v>19</v>
      </c>
      <c r="O5" s="13" t="s">
        <v>19</v>
      </c>
      <c r="P5" s="13" t="s">
        <v>40</v>
      </c>
      <c r="Q5" s="12" t="s">
        <v>119</v>
      </c>
      <c r="R5" s="12" t="s">
        <v>145</v>
      </c>
      <c r="S5" s="12"/>
      <c r="T5" s="12" t="s">
        <v>162</v>
      </c>
    </row>
    <row r="6" spans="1:21" ht="78.75" x14ac:dyDescent="0.25">
      <c r="A6" s="26">
        <f>A5+1</f>
        <v>4</v>
      </c>
      <c r="B6" s="13">
        <v>204</v>
      </c>
      <c r="C6" s="14" t="s">
        <v>41</v>
      </c>
      <c r="D6" s="12" t="s">
        <v>42</v>
      </c>
      <c r="E6" s="12" t="s">
        <v>13</v>
      </c>
      <c r="F6" s="12" t="s">
        <v>22</v>
      </c>
      <c r="G6" s="12" t="s">
        <v>15</v>
      </c>
      <c r="H6" s="12" t="s">
        <v>16</v>
      </c>
      <c r="I6" s="13">
        <v>290</v>
      </c>
      <c r="J6" s="13">
        <v>2203</v>
      </c>
      <c r="K6" s="13">
        <v>1</v>
      </c>
      <c r="L6" s="13">
        <v>8.5</v>
      </c>
      <c r="M6" s="13"/>
      <c r="N6" s="13" t="s">
        <v>19</v>
      </c>
      <c r="O6" s="13" t="s">
        <v>19</v>
      </c>
      <c r="P6" s="13" t="s">
        <v>40</v>
      </c>
      <c r="Q6" s="12" t="s">
        <v>119</v>
      </c>
      <c r="R6" s="12" t="s">
        <v>145</v>
      </c>
      <c r="S6" s="12"/>
      <c r="T6" s="12" t="s">
        <v>162</v>
      </c>
    </row>
    <row r="7" spans="1:21" ht="33.75" x14ac:dyDescent="0.25">
      <c r="A7" s="37">
        <f>A6+1</f>
        <v>5</v>
      </c>
      <c r="B7" s="39">
        <v>205</v>
      </c>
      <c r="C7" s="38" t="s">
        <v>43</v>
      </c>
      <c r="D7" s="12" t="s">
        <v>44</v>
      </c>
      <c r="E7" s="12" t="s">
        <v>29</v>
      </c>
      <c r="F7" s="12"/>
      <c r="G7" s="12"/>
      <c r="H7" s="12"/>
      <c r="I7" s="13"/>
      <c r="J7" s="13"/>
      <c r="K7" s="13"/>
      <c r="L7" s="13"/>
      <c r="M7" s="13"/>
      <c r="N7" s="13"/>
      <c r="O7" s="13"/>
      <c r="P7" s="13"/>
      <c r="Q7" s="12"/>
      <c r="R7" s="12"/>
      <c r="S7" s="12"/>
      <c r="T7" s="25"/>
    </row>
    <row r="8" spans="1:21" customFormat="1" ht="45" x14ac:dyDescent="0.25">
      <c r="A8" s="40"/>
      <c r="B8" s="39"/>
      <c r="C8" s="38"/>
      <c r="D8" s="29" t="s">
        <v>45</v>
      </c>
      <c r="E8" s="29" t="s">
        <v>30</v>
      </c>
      <c r="F8" s="29" t="s">
        <v>32</v>
      </c>
      <c r="G8" s="29" t="s">
        <v>33</v>
      </c>
      <c r="H8" s="29" t="s">
        <v>16</v>
      </c>
      <c r="I8" s="27"/>
      <c r="J8" s="27"/>
      <c r="K8" s="27"/>
      <c r="L8" s="27"/>
      <c r="M8" s="27"/>
      <c r="N8" s="27"/>
      <c r="O8" s="27"/>
      <c r="P8" s="27"/>
      <c r="Q8" s="29" t="s">
        <v>115</v>
      </c>
      <c r="R8" s="12"/>
      <c r="S8" s="12" t="s">
        <v>146</v>
      </c>
      <c r="T8" s="34"/>
      <c r="U8" s="33"/>
    </row>
    <row r="9" spans="1:21" ht="78.75" x14ac:dyDescent="0.25">
      <c r="A9" s="26">
        <f>A7+1</f>
        <v>6</v>
      </c>
      <c r="B9" s="13">
        <v>206</v>
      </c>
      <c r="C9" s="14" t="s">
        <v>137</v>
      </c>
      <c r="D9" s="12" t="s">
        <v>46</v>
      </c>
      <c r="E9" s="12" t="s">
        <v>13</v>
      </c>
      <c r="F9" s="12" t="s">
        <v>22</v>
      </c>
      <c r="G9" s="12" t="s">
        <v>15</v>
      </c>
      <c r="H9" s="12" t="s">
        <v>16</v>
      </c>
      <c r="I9" s="13">
        <v>193</v>
      </c>
      <c r="J9" s="13">
        <v>1418</v>
      </c>
      <c r="K9" s="13">
        <v>1</v>
      </c>
      <c r="L9" s="13">
        <v>6.5</v>
      </c>
      <c r="M9" s="13"/>
      <c r="N9" s="13" t="s">
        <v>28</v>
      </c>
      <c r="O9" s="13" t="s">
        <v>19</v>
      </c>
      <c r="P9" s="13" t="s">
        <v>23</v>
      </c>
      <c r="Q9" s="12" t="s">
        <v>116</v>
      </c>
      <c r="R9" s="12" t="s">
        <v>147</v>
      </c>
      <c r="S9" s="12"/>
      <c r="T9" s="12" t="s">
        <v>163</v>
      </c>
    </row>
    <row r="10" spans="1:21" ht="78.75" x14ac:dyDescent="0.25">
      <c r="A10" s="26">
        <f>A9+1</f>
        <v>7</v>
      </c>
      <c r="B10" s="13">
        <v>207</v>
      </c>
      <c r="C10" s="14" t="s">
        <v>138</v>
      </c>
      <c r="D10" s="12" t="s">
        <v>47</v>
      </c>
      <c r="E10" s="12" t="s">
        <v>13</v>
      </c>
      <c r="F10" s="12" t="s">
        <v>22</v>
      </c>
      <c r="G10" s="12" t="s">
        <v>15</v>
      </c>
      <c r="H10" s="12" t="s">
        <v>16</v>
      </c>
      <c r="I10" s="13">
        <v>189</v>
      </c>
      <c r="J10" s="13">
        <v>1258</v>
      </c>
      <c r="K10" s="13">
        <v>1</v>
      </c>
      <c r="L10" s="13">
        <v>6.5</v>
      </c>
      <c r="M10" s="13"/>
      <c r="N10" s="13" t="s">
        <v>19</v>
      </c>
      <c r="O10" s="13" t="s">
        <v>19</v>
      </c>
      <c r="P10" s="13" t="s">
        <v>23</v>
      </c>
      <c r="Q10" s="12" t="s">
        <v>116</v>
      </c>
      <c r="R10" s="12" t="s">
        <v>147</v>
      </c>
      <c r="S10" s="12"/>
      <c r="T10" s="12" t="s">
        <v>163</v>
      </c>
    </row>
    <row r="11" spans="1:21" ht="33.75" x14ac:dyDescent="0.25">
      <c r="A11" s="37">
        <f>A10+1</f>
        <v>8</v>
      </c>
      <c r="B11" s="39">
        <v>208</v>
      </c>
      <c r="C11" s="38" t="s">
        <v>48</v>
      </c>
      <c r="D11" s="12" t="s">
        <v>49</v>
      </c>
      <c r="E11" s="12" t="s">
        <v>29</v>
      </c>
      <c r="F11" s="12"/>
      <c r="G11" s="12"/>
      <c r="H11" s="12"/>
      <c r="I11" s="13"/>
      <c r="J11" s="13"/>
      <c r="K11" s="13"/>
      <c r="L11" s="13"/>
      <c r="M11" s="13"/>
      <c r="N11" s="13"/>
      <c r="O11" s="13"/>
      <c r="P11" s="13"/>
      <c r="Q11" s="12"/>
      <c r="R11" s="12" t="s">
        <v>143</v>
      </c>
      <c r="S11" s="12"/>
      <c r="T11" s="25"/>
    </row>
    <row r="12" spans="1:21" customFormat="1" ht="45" x14ac:dyDescent="0.25">
      <c r="A12" s="40"/>
      <c r="B12" s="39"/>
      <c r="C12" s="38"/>
      <c r="D12" s="29" t="s">
        <v>50</v>
      </c>
      <c r="E12" s="29" t="s">
        <v>30</v>
      </c>
      <c r="F12" s="29" t="s">
        <v>25</v>
      </c>
      <c r="G12" s="29" t="s">
        <v>33</v>
      </c>
      <c r="H12" s="29" t="s">
        <v>16</v>
      </c>
      <c r="I12" s="27"/>
      <c r="J12" s="27"/>
      <c r="K12" s="27"/>
      <c r="L12" s="27"/>
      <c r="M12" s="27"/>
      <c r="N12" s="27"/>
      <c r="O12" s="27"/>
      <c r="P12" s="27"/>
      <c r="Q12" s="29" t="s">
        <v>115</v>
      </c>
      <c r="R12" s="29"/>
      <c r="S12" s="29"/>
      <c r="T12" s="34"/>
      <c r="U12" s="33"/>
    </row>
    <row r="13" spans="1:21" ht="33.75" x14ac:dyDescent="0.25">
      <c r="A13" s="37">
        <f>A11+1</f>
        <v>9</v>
      </c>
      <c r="B13" s="39">
        <v>209</v>
      </c>
      <c r="C13" s="38" t="s">
        <v>51</v>
      </c>
      <c r="D13" s="12" t="s">
        <v>52</v>
      </c>
      <c r="E13" s="12" t="s">
        <v>29</v>
      </c>
      <c r="F13" s="12"/>
      <c r="G13" s="12"/>
      <c r="H13" s="12"/>
      <c r="I13" s="13"/>
      <c r="J13" s="13"/>
      <c r="K13" s="13"/>
      <c r="L13" s="13"/>
      <c r="M13" s="13"/>
      <c r="N13" s="13"/>
      <c r="O13" s="13"/>
      <c r="P13" s="13"/>
      <c r="Q13" s="12"/>
      <c r="R13" s="12" t="s">
        <v>143</v>
      </c>
      <c r="S13" s="12"/>
      <c r="T13" s="25"/>
    </row>
    <row r="14" spans="1:21" customFormat="1" ht="45" x14ac:dyDescent="0.25">
      <c r="A14" s="40"/>
      <c r="B14" s="39"/>
      <c r="C14" s="38"/>
      <c r="D14" s="29" t="s">
        <v>53</v>
      </c>
      <c r="E14" s="29" t="s">
        <v>30</v>
      </c>
      <c r="F14" s="29" t="s">
        <v>25</v>
      </c>
      <c r="G14" s="29" t="s">
        <v>33</v>
      </c>
      <c r="H14" s="29" t="s">
        <v>16</v>
      </c>
      <c r="I14" s="27"/>
      <c r="J14" s="27"/>
      <c r="K14" s="27"/>
      <c r="L14" s="27"/>
      <c r="M14" s="27"/>
      <c r="N14" s="27"/>
      <c r="O14" s="27"/>
      <c r="P14" s="27"/>
      <c r="Q14" s="29" t="s">
        <v>115</v>
      </c>
      <c r="R14" s="29"/>
      <c r="S14" s="29"/>
      <c r="T14" s="34"/>
      <c r="U14" s="33"/>
    </row>
    <row r="15" spans="1:21" ht="99.75" customHeight="1" x14ac:dyDescent="0.25">
      <c r="A15" s="37">
        <f>A13+1</f>
        <v>10</v>
      </c>
      <c r="B15" s="39">
        <v>210</v>
      </c>
      <c r="C15" s="14" t="s">
        <v>126</v>
      </c>
      <c r="D15" s="12" t="s">
        <v>128</v>
      </c>
      <c r="E15" s="39"/>
      <c r="F15" s="39"/>
      <c r="G15" s="39"/>
      <c r="H15" s="39"/>
      <c r="I15" s="13">
        <f>174.19*2</f>
        <v>348.38</v>
      </c>
      <c r="J15" s="13" t="s">
        <v>125</v>
      </c>
      <c r="K15" s="13" t="s">
        <v>125</v>
      </c>
      <c r="L15" s="13" t="s">
        <v>125</v>
      </c>
      <c r="M15" s="13" t="s">
        <v>125</v>
      </c>
      <c r="N15" s="39"/>
      <c r="O15" s="39"/>
      <c r="P15" s="39"/>
      <c r="Q15" s="41"/>
      <c r="R15" s="12" t="s">
        <v>148</v>
      </c>
      <c r="S15" s="12" t="s">
        <v>149</v>
      </c>
      <c r="T15" s="15" t="s">
        <v>165</v>
      </c>
    </row>
    <row r="16" spans="1:21" ht="80.25" customHeight="1" x14ac:dyDescent="0.25">
      <c r="A16" s="40"/>
      <c r="B16" s="39"/>
      <c r="C16" s="14" t="s">
        <v>127</v>
      </c>
      <c r="D16" s="12" t="s">
        <v>129</v>
      </c>
      <c r="E16" s="39"/>
      <c r="F16" s="39"/>
      <c r="G16" s="39"/>
      <c r="H16" s="39"/>
      <c r="I16" s="13" t="s">
        <v>125</v>
      </c>
      <c r="J16" s="13" t="s">
        <v>125</v>
      </c>
      <c r="K16" s="13" t="s">
        <v>125</v>
      </c>
      <c r="L16" s="13" t="s">
        <v>125</v>
      </c>
      <c r="M16" s="13" t="s">
        <v>125</v>
      </c>
      <c r="N16" s="39"/>
      <c r="O16" s="39"/>
      <c r="P16" s="39"/>
      <c r="Q16" s="41"/>
      <c r="R16" s="12"/>
      <c r="S16" s="12" t="s">
        <v>150</v>
      </c>
      <c r="T16" s="12" t="s">
        <v>166</v>
      </c>
    </row>
    <row r="17" spans="1:21" customFormat="1" ht="45" x14ac:dyDescent="0.25">
      <c r="A17" s="37">
        <f>A15+1</f>
        <v>11</v>
      </c>
      <c r="B17" s="39">
        <v>211</v>
      </c>
      <c r="C17" s="28" t="s">
        <v>132</v>
      </c>
      <c r="D17" s="5" t="s">
        <v>136</v>
      </c>
      <c r="E17" s="39" t="s">
        <v>13</v>
      </c>
      <c r="F17" s="39" t="s">
        <v>14</v>
      </c>
      <c r="G17" s="39" t="s">
        <v>15</v>
      </c>
      <c r="H17" s="39" t="s">
        <v>16</v>
      </c>
      <c r="I17" s="3">
        <v>3525</v>
      </c>
      <c r="J17" s="1">
        <v>55933</v>
      </c>
      <c r="K17" s="27">
        <v>2</v>
      </c>
      <c r="L17" s="27">
        <v>21.1</v>
      </c>
      <c r="M17" s="27" t="s">
        <v>125</v>
      </c>
      <c r="N17" s="39" t="s">
        <v>54</v>
      </c>
      <c r="O17" s="39" t="s">
        <v>19</v>
      </c>
      <c r="P17" s="39" t="s">
        <v>40</v>
      </c>
      <c r="Q17" s="39" t="s">
        <v>114</v>
      </c>
      <c r="R17" s="29"/>
      <c r="S17" s="29" t="s">
        <v>155</v>
      </c>
      <c r="T17" s="34"/>
      <c r="U17" s="33"/>
    </row>
    <row r="18" spans="1:21" ht="45" x14ac:dyDescent="0.25">
      <c r="A18" s="37"/>
      <c r="B18" s="39"/>
      <c r="C18" s="14" t="s">
        <v>130</v>
      </c>
      <c r="D18" s="12" t="s">
        <v>134</v>
      </c>
      <c r="E18" s="39"/>
      <c r="F18" s="39"/>
      <c r="G18" s="39"/>
      <c r="H18" s="39"/>
      <c r="I18" s="13">
        <f>31.2+8.7+2.6+4.2+6.1+43.9+28.1</f>
        <v>124.80000000000001</v>
      </c>
      <c r="J18" s="13" t="s">
        <v>125</v>
      </c>
      <c r="K18" s="13" t="s">
        <v>125</v>
      </c>
      <c r="L18" s="13" t="s">
        <v>125</v>
      </c>
      <c r="M18" s="13" t="s">
        <v>125</v>
      </c>
      <c r="N18" s="39"/>
      <c r="O18" s="39"/>
      <c r="P18" s="39"/>
      <c r="Q18" s="39"/>
      <c r="R18" s="12" t="s">
        <v>167</v>
      </c>
      <c r="S18" s="12" t="s">
        <v>151</v>
      </c>
      <c r="T18" s="25"/>
    </row>
    <row r="19" spans="1:21" ht="90" x14ac:dyDescent="0.25">
      <c r="A19" s="37"/>
      <c r="B19" s="39"/>
      <c r="C19" s="14" t="s">
        <v>131</v>
      </c>
      <c r="D19" s="12" t="s">
        <v>135</v>
      </c>
      <c r="E19" s="39"/>
      <c r="F19" s="39"/>
      <c r="G19" s="39"/>
      <c r="H19" s="39"/>
      <c r="I19" s="13" t="s">
        <v>125</v>
      </c>
      <c r="J19" s="13" t="s">
        <v>125</v>
      </c>
      <c r="K19" s="13" t="s">
        <v>125</v>
      </c>
      <c r="L19" s="13" t="s">
        <v>125</v>
      </c>
      <c r="M19" s="13" t="s">
        <v>125</v>
      </c>
      <c r="N19" s="39"/>
      <c r="O19" s="39"/>
      <c r="P19" s="39"/>
      <c r="Q19" s="39"/>
      <c r="R19" s="12" t="s">
        <v>168</v>
      </c>
      <c r="S19" s="12"/>
      <c r="T19" s="25"/>
    </row>
    <row r="20" spans="1:21" ht="73.5" customHeight="1" x14ac:dyDescent="0.25">
      <c r="A20" s="37"/>
      <c r="B20" s="39"/>
      <c r="C20" s="14" t="s">
        <v>133</v>
      </c>
      <c r="D20" s="12" t="s">
        <v>21</v>
      </c>
      <c r="E20" s="39"/>
      <c r="F20" s="39"/>
      <c r="G20" s="39"/>
      <c r="H20" s="39"/>
      <c r="I20" s="13" t="s">
        <v>125</v>
      </c>
      <c r="J20" s="13" t="s">
        <v>125</v>
      </c>
      <c r="K20" s="13" t="s">
        <v>125</v>
      </c>
      <c r="L20" s="13" t="s">
        <v>125</v>
      </c>
      <c r="M20" s="13" t="s">
        <v>125</v>
      </c>
      <c r="N20" s="39"/>
      <c r="O20" s="39"/>
      <c r="P20" s="39"/>
      <c r="Q20" s="39"/>
      <c r="R20" s="12"/>
      <c r="S20" s="12"/>
      <c r="T20" s="12" t="s">
        <v>169</v>
      </c>
    </row>
    <row r="21" spans="1:21" ht="33.75" x14ac:dyDescent="0.25">
      <c r="A21" s="37">
        <f>A17+1</f>
        <v>12</v>
      </c>
      <c r="B21" s="39">
        <v>213</v>
      </c>
      <c r="C21" s="38" t="s">
        <v>55</v>
      </c>
      <c r="D21" s="12" t="s">
        <v>56</v>
      </c>
      <c r="E21" s="12" t="s">
        <v>29</v>
      </c>
      <c r="F21" s="12"/>
      <c r="G21" s="12"/>
      <c r="H21" s="12"/>
      <c r="I21" s="13"/>
      <c r="J21" s="13"/>
      <c r="K21" s="13"/>
      <c r="L21" s="13"/>
      <c r="M21" s="13"/>
      <c r="N21" s="13"/>
      <c r="O21" s="13"/>
      <c r="P21" s="13"/>
      <c r="Q21" s="12"/>
      <c r="R21" s="12" t="s">
        <v>144</v>
      </c>
      <c r="S21" s="12"/>
      <c r="T21" s="25"/>
    </row>
    <row r="22" spans="1:21" customFormat="1" ht="45" x14ac:dyDescent="0.25">
      <c r="A22" s="40"/>
      <c r="B22" s="39"/>
      <c r="C22" s="38"/>
      <c r="D22" s="29" t="s">
        <v>57</v>
      </c>
      <c r="E22" s="29" t="s">
        <v>30</v>
      </c>
      <c r="F22" s="29" t="s">
        <v>25</v>
      </c>
      <c r="G22" s="29" t="s">
        <v>33</v>
      </c>
      <c r="H22" s="29" t="s">
        <v>16</v>
      </c>
      <c r="I22" s="27"/>
      <c r="J22" s="27"/>
      <c r="K22" s="27"/>
      <c r="L22" s="27"/>
      <c r="M22" s="27"/>
      <c r="N22" s="27"/>
      <c r="O22" s="27"/>
      <c r="P22" s="27"/>
      <c r="Q22" s="29" t="s">
        <v>115</v>
      </c>
      <c r="R22" s="29"/>
      <c r="S22" s="29"/>
      <c r="T22" s="34"/>
      <c r="U22" s="33"/>
    </row>
    <row r="23" spans="1:21" ht="33.75" x14ac:dyDescent="0.25">
      <c r="A23" s="37">
        <f>A21+1</f>
        <v>13</v>
      </c>
      <c r="B23" s="39">
        <v>214</v>
      </c>
      <c r="C23" s="38" t="s">
        <v>58</v>
      </c>
      <c r="D23" s="12" t="s">
        <v>59</v>
      </c>
      <c r="E23" s="12" t="s">
        <v>29</v>
      </c>
      <c r="F23" s="12"/>
      <c r="G23" s="12"/>
      <c r="H23" s="12"/>
      <c r="I23" s="13"/>
      <c r="J23" s="13"/>
      <c r="K23" s="13"/>
      <c r="L23" s="13"/>
      <c r="M23" s="13"/>
      <c r="N23" s="13"/>
      <c r="O23" s="13"/>
      <c r="P23" s="13"/>
      <c r="Q23" s="12"/>
      <c r="R23" s="12" t="s">
        <v>144</v>
      </c>
      <c r="S23" s="12"/>
      <c r="T23" s="25"/>
    </row>
    <row r="24" spans="1:21" customFormat="1" ht="45" x14ac:dyDescent="0.25">
      <c r="A24" s="40"/>
      <c r="B24" s="39"/>
      <c r="C24" s="38"/>
      <c r="D24" s="29" t="s">
        <v>60</v>
      </c>
      <c r="E24" s="29" t="s">
        <v>30</v>
      </c>
      <c r="F24" s="29" t="s">
        <v>25</v>
      </c>
      <c r="G24" s="29" t="s">
        <v>33</v>
      </c>
      <c r="H24" s="29" t="s">
        <v>16</v>
      </c>
      <c r="I24" s="27"/>
      <c r="J24" s="27"/>
      <c r="K24" s="27"/>
      <c r="L24" s="27"/>
      <c r="M24" s="27"/>
      <c r="N24" s="27"/>
      <c r="O24" s="27"/>
      <c r="P24" s="27"/>
      <c r="Q24" s="29" t="s">
        <v>115</v>
      </c>
      <c r="R24" s="29"/>
      <c r="S24" s="29"/>
      <c r="T24" s="34"/>
      <c r="U24" s="33"/>
    </row>
    <row r="25" spans="1:21" ht="33.75" x14ac:dyDescent="0.25">
      <c r="A25" s="37">
        <f>A23+1</f>
        <v>14</v>
      </c>
      <c r="B25" s="39">
        <v>215</v>
      </c>
      <c r="C25" s="38" t="s">
        <v>61</v>
      </c>
      <c r="D25" s="12" t="s">
        <v>62</v>
      </c>
      <c r="E25" s="12" t="s">
        <v>29</v>
      </c>
      <c r="F25" s="12"/>
      <c r="G25" s="12"/>
      <c r="H25" s="12"/>
      <c r="I25" s="13"/>
      <c r="J25" s="13"/>
      <c r="K25" s="13"/>
      <c r="L25" s="13"/>
      <c r="M25" s="13"/>
      <c r="N25" s="13"/>
      <c r="O25" s="13"/>
      <c r="P25" s="13"/>
      <c r="Q25" s="12"/>
      <c r="R25" s="12" t="s">
        <v>152</v>
      </c>
      <c r="S25" s="12"/>
      <c r="T25" s="25"/>
    </row>
    <row r="26" spans="1:21" customFormat="1" ht="45" x14ac:dyDescent="0.25">
      <c r="A26" s="40"/>
      <c r="B26" s="39"/>
      <c r="C26" s="38"/>
      <c r="D26" s="29" t="s">
        <v>63</v>
      </c>
      <c r="E26" s="29" t="s">
        <v>30</v>
      </c>
      <c r="F26" s="29" t="s">
        <v>25</v>
      </c>
      <c r="G26" s="29" t="s">
        <v>33</v>
      </c>
      <c r="H26" s="29" t="s">
        <v>16</v>
      </c>
      <c r="I26" s="27"/>
      <c r="J26" s="27"/>
      <c r="K26" s="27"/>
      <c r="L26" s="27"/>
      <c r="M26" s="27"/>
      <c r="N26" s="27"/>
      <c r="O26" s="27"/>
      <c r="P26" s="27"/>
      <c r="Q26" s="29" t="s">
        <v>115</v>
      </c>
      <c r="R26" s="29"/>
      <c r="S26" s="29"/>
      <c r="T26" s="34"/>
      <c r="U26" s="33"/>
    </row>
    <row r="27" spans="1:21" ht="45" x14ac:dyDescent="0.25">
      <c r="A27" s="26">
        <f>A25+1</f>
        <v>15</v>
      </c>
      <c r="B27" s="13">
        <v>216</v>
      </c>
      <c r="C27" s="14" t="s">
        <v>64</v>
      </c>
      <c r="D27" s="12" t="s">
        <v>65</v>
      </c>
      <c r="E27" s="12" t="s">
        <v>30</v>
      </c>
      <c r="F27" s="12" t="s">
        <v>32</v>
      </c>
      <c r="G27" s="12" t="s">
        <v>33</v>
      </c>
      <c r="H27" s="12" t="s">
        <v>16</v>
      </c>
      <c r="I27" s="13"/>
      <c r="J27" s="13"/>
      <c r="K27" s="13"/>
      <c r="L27" s="13"/>
      <c r="M27" s="13"/>
      <c r="N27" s="13"/>
      <c r="O27" s="13"/>
      <c r="P27" s="13"/>
      <c r="Q27" s="44" t="s">
        <v>124</v>
      </c>
      <c r="R27" s="12"/>
      <c r="S27" s="12"/>
      <c r="T27" s="25"/>
    </row>
    <row r="28" spans="1:21" ht="33.75" x14ac:dyDescent="0.25">
      <c r="A28" s="37">
        <f>A27+1</f>
        <v>16</v>
      </c>
      <c r="B28" s="39">
        <v>217</v>
      </c>
      <c r="C28" s="38" t="s">
        <v>66</v>
      </c>
      <c r="D28" s="12" t="s">
        <v>67</v>
      </c>
      <c r="E28" s="12" t="s">
        <v>29</v>
      </c>
      <c r="F28" s="12"/>
      <c r="G28" s="12"/>
      <c r="H28" s="12"/>
      <c r="I28" s="13"/>
      <c r="J28" s="13"/>
      <c r="K28" s="13"/>
      <c r="L28" s="13"/>
      <c r="M28" s="13"/>
      <c r="N28" s="13"/>
      <c r="O28" s="13"/>
      <c r="P28" s="13"/>
      <c r="Q28" s="12"/>
      <c r="R28" s="12" t="s">
        <v>153</v>
      </c>
      <c r="S28" s="12"/>
      <c r="T28" s="25"/>
    </row>
    <row r="29" spans="1:21" customFormat="1" ht="45" x14ac:dyDescent="0.25">
      <c r="A29" s="40"/>
      <c r="B29" s="39"/>
      <c r="C29" s="38"/>
      <c r="D29" s="29" t="s">
        <v>68</v>
      </c>
      <c r="E29" s="29" t="s">
        <v>30</v>
      </c>
      <c r="F29" s="29" t="s">
        <v>25</v>
      </c>
      <c r="G29" s="29" t="s">
        <v>33</v>
      </c>
      <c r="H29" s="29" t="s">
        <v>16</v>
      </c>
      <c r="I29" s="27"/>
      <c r="J29" s="27"/>
      <c r="K29" s="27"/>
      <c r="L29" s="27"/>
      <c r="M29" s="27"/>
      <c r="N29" s="27"/>
      <c r="O29" s="27"/>
      <c r="P29" s="27"/>
      <c r="Q29" s="29" t="s">
        <v>115</v>
      </c>
      <c r="R29" s="29"/>
      <c r="S29" s="29"/>
      <c r="T29" s="34"/>
      <c r="U29" s="33"/>
    </row>
    <row r="30" spans="1:21" ht="33.75" x14ac:dyDescent="0.25">
      <c r="A30" s="37">
        <f>A28+1</f>
        <v>17</v>
      </c>
      <c r="B30" s="39">
        <v>218</v>
      </c>
      <c r="C30" s="38" t="s">
        <v>69</v>
      </c>
      <c r="D30" s="12" t="s">
        <v>70</v>
      </c>
      <c r="E30" s="12" t="s">
        <v>29</v>
      </c>
      <c r="F30" s="12"/>
      <c r="G30" s="12"/>
      <c r="H30" s="12"/>
      <c r="I30" s="13"/>
      <c r="J30" s="13"/>
      <c r="K30" s="13"/>
      <c r="L30" s="13"/>
      <c r="M30" s="13"/>
      <c r="N30" s="13"/>
      <c r="O30" s="13"/>
      <c r="P30" s="13"/>
      <c r="Q30" s="12"/>
      <c r="R30" s="12" t="s">
        <v>153</v>
      </c>
      <c r="S30" s="12"/>
      <c r="T30" s="25"/>
    </row>
    <row r="31" spans="1:21" customFormat="1" ht="45" x14ac:dyDescent="0.25">
      <c r="A31" s="40"/>
      <c r="B31" s="39"/>
      <c r="C31" s="38"/>
      <c r="D31" s="29" t="s">
        <v>71</v>
      </c>
      <c r="E31" s="29" t="s">
        <v>30</v>
      </c>
      <c r="F31" s="29" t="s">
        <v>25</v>
      </c>
      <c r="G31" s="29" t="s">
        <v>33</v>
      </c>
      <c r="H31" s="29" t="s">
        <v>16</v>
      </c>
      <c r="I31" s="27"/>
      <c r="J31" s="27"/>
      <c r="K31" s="27"/>
      <c r="L31" s="27"/>
      <c r="M31" s="27"/>
      <c r="N31" s="27"/>
      <c r="O31" s="27"/>
      <c r="P31" s="27"/>
      <c r="Q31" s="29" t="s">
        <v>115</v>
      </c>
      <c r="R31" s="29"/>
      <c r="S31" s="29"/>
      <c r="T31" s="34"/>
      <c r="U31" s="33"/>
    </row>
    <row r="32" spans="1:21" ht="33.75" x14ac:dyDescent="0.25">
      <c r="A32" s="37">
        <f>A30+1</f>
        <v>18</v>
      </c>
      <c r="B32" s="39">
        <v>219</v>
      </c>
      <c r="C32" s="38" t="s">
        <v>72</v>
      </c>
      <c r="D32" s="12" t="s">
        <v>73</v>
      </c>
      <c r="E32" s="12" t="s">
        <v>29</v>
      </c>
      <c r="F32" s="12"/>
      <c r="G32" s="12"/>
      <c r="H32" s="12"/>
      <c r="I32" s="13"/>
      <c r="J32" s="13"/>
      <c r="K32" s="13"/>
      <c r="L32" s="13"/>
      <c r="M32" s="13"/>
      <c r="N32" s="13"/>
      <c r="O32" s="13"/>
      <c r="P32" s="13"/>
      <c r="Q32" s="12"/>
      <c r="R32" s="12" t="s">
        <v>153</v>
      </c>
      <c r="S32" s="12"/>
      <c r="T32" s="25"/>
    </row>
    <row r="33" spans="1:21" customFormat="1" ht="45" x14ac:dyDescent="0.25">
      <c r="A33" s="40"/>
      <c r="B33" s="39"/>
      <c r="C33" s="38"/>
      <c r="D33" s="29" t="s">
        <v>74</v>
      </c>
      <c r="E33" s="29" t="s">
        <v>30</v>
      </c>
      <c r="F33" s="29" t="s">
        <v>25</v>
      </c>
      <c r="G33" s="29" t="s">
        <v>33</v>
      </c>
      <c r="H33" s="29" t="s">
        <v>16</v>
      </c>
      <c r="I33" s="27"/>
      <c r="J33" s="27"/>
      <c r="K33" s="27"/>
      <c r="L33" s="27"/>
      <c r="M33" s="27"/>
      <c r="N33" s="27"/>
      <c r="O33" s="27"/>
      <c r="P33" s="27"/>
      <c r="Q33" s="29" t="s">
        <v>115</v>
      </c>
      <c r="R33" s="29"/>
      <c r="S33" s="29"/>
      <c r="T33" s="34"/>
      <c r="U33" s="33"/>
    </row>
    <row r="34" spans="1:21" ht="33.75" x14ac:dyDescent="0.25">
      <c r="A34" s="37">
        <f>A32+1</f>
        <v>19</v>
      </c>
      <c r="B34" s="39">
        <v>220</v>
      </c>
      <c r="C34" s="38" t="s">
        <v>75</v>
      </c>
      <c r="D34" s="12" t="s">
        <v>76</v>
      </c>
      <c r="E34" s="12" t="s">
        <v>29</v>
      </c>
      <c r="F34" s="12"/>
      <c r="G34" s="12"/>
      <c r="H34" s="12"/>
      <c r="I34" s="13"/>
      <c r="J34" s="13"/>
      <c r="K34" s="13"/>
      <c r="L34" s="13"/>
      <c r="M34" s="13"/>
      <c r="N34" s="13"/>
      <c r="O34" s="13"/>
      <c r="P34" s="13"/>
      <c r="Q34" s="12"/>
      <c r="R34" s="12" t="s">
        <v>170</v>
      </c>
      <c r="S34" s="12"/>
      <c r="T34" s="25"/>
    </row>
    <row r="35" spans="1:21" customFormat="1" ht="45" x14ac:dyDescent="0.25">
      <c r="A35" s="40"/>
      <c r="B35" s="39"/>
      <c r="C35" s="38"/>
      <c r="D35" s="29" t="s">
        <v>77</v>
      </c>
      <c r="E35" s="29" t="s">
        <v>30</v>
      </c>
      <c r="F35" s="29" t="s">
        <v>25</v>
      </c>
      <c r="G35" s="29" t="s">
        <v>33</v>
      </c>
      <c r="H35" s="29" t="s">
        <v>16</v>
      </c>
      <c r="I35" s="27"/>
      <c r="J35" s="27"/>
      <c r="K35" s="27"/>
      <c r="L35" s="27"/>
      <c r="M35" s="27"/>
      <c r="N35" s="27"/>
      <c r="O35" s="27"/>
      <c r="P35" s="27"/>
      <c r="Q35" s="29" t="s">
        <v>115</v>
      </c>
      <c r="R35" s="29"/>
      <c r="S35" s="29"/>
      <c r="T35" s="34"/>
      <c r="U35" s="33"/>
    </row>
    <row r="36" spans="1:21" ht="45" x14ac:dyDescent="0.25">
      <c r="A36" s="37">
        <f>A34+1</f>
        <v>20</v>
      </c>
      <c r="B36" s="42">
        <v>221</v>
      </c>
      <c r="C36" s="43" t="s">
        <v>78</v>
      </c>
      <c r="D36" s="15" t="s">
        <v>79</v>
      </c>
      <c r="E36" s="15" t="s">
        <v>30</v>
      </c>
      <c r="F36" s="15" t="s">
        <v>32</v>
      </c>
      <c r="G36" s="15" t="s">
        <v>33</v>
      </c>
      <c r="H36" s="15" t="s">
        <v>16</v>
      </c>
      <c r="I36" s="16">
        <v>315</v>
      </c>
      <c r="J36" s="17"/>
      <c r="K36" s="17"/>
      <c r="L36" s="17"/>
      <c r="M36" s="17"/>
      <c r="N36" s="17"/>
      <c r="O36" s="17"/>
      <c r="P36" s="17"/>
      <c r="Q36" s="18"/>
      <c r="R36" s="12" t="s">
        <v>140</v>
      </c>
      <c r="S36" s="12"/>
      <c r="T36" s="25"/>
    </row>
    <row r="37" spans="1:21" customFormat="1" ht="45" x14ac:dyDescent="0.25">
      <c r="A37" s="40"/>
      <c r="B37" s="42"/>
      <c r="C37" s="43"/>
      <c r="D37" s="6" t="s">
        <v>80</v>
      </c>
      <c r="E37" s="6" t="s">
        <v>30</v>
      </c>
      <c r="F37" s="6" t="s">
        <v>22</v>
      </c>
      <c r="G37" s="6" t="s">
        <v>33</v>
      </c>
      <c r="H37" s="6" t="s">
        <v>16</v>
      </c>
      <c r="I37" s="30">
        <v>27012</v>
      </c>
      <c r="J37" s="2"/>
      <c r="K37" s="2"/>
      <c r="L37" s="2"/>
      <c r="M37" s="2"/>
      <c r="N37" s="2"/>
      <c r="O37" s="2"/>
      <c r="P37" s="2"/>
      <c r="Q37" s="4"/>
      <c r="R37" s="12" t="s">
        <v>140</v>
      </c>
      <c r="S37" s="12"/>
      <c r="T37" s="34"/>
      <c r="U37" s="33"/>
    </row>
    <row r="38" spans="1:21" customFormat="1" ht="45" x14ac:dyDescent="0.25">
      <c r="A38" s="40"/>
      <c r="B38" s="42"/>
      <c r="C38" s="43"/>
      <c r="D38" s="6" t="s">
        <v>34</v>
      </c>
      <c r="E38" s="6" t="s">
        <v>30</v>
      </c>
      <c r="F38" s="6" t="s">
        <v>32</v>
      </c>
      <c r="G38" s="6" t="s">
        <v>33</v>
      </c>
      <c r="H38" s="6" t="s">
        <v>16</v>
      </c>
      <c r="I38" s="30">
        <v>4090</v>
      </c>
      <c r="J38" s="2"/>
      <c r="K38" s="2"/>
      <c r="L38" s="2"/>
      <c r="M38" s="2"/>
      <c r="N38" s="2"/>
      <c r="O38" s="2"/>
      <c r="P38" s="2"/>
      <c r="Q38" s="4"/>
      <c r="R38" s="12" t="s">
        <v>140</v>
      </c>
      <c r="S38" s="12"/>
      <c r="T38" s="34"/>
      <c r="U38" s="33"/>
    </row>
    <row r="39" spans="1:21" ht="67.5" x14ac:dyDescent="0.25">
      <c r="A39" s="26">
        <f>A36+1</f>
        <v>21</v>
      </c>
      <c r="B39" s="13">
        <v>222</v>
      </c>
      <c r="C39" s="14" t="s">
        <v>81</v>
      </c>
      <c r="D39" s="12" t="s">
        <v>82</v>
      </c>
      <c r="E39" s="12" t="s">
        <v>30</v>
      </c>
      <c r="F39" s="12" t="s">
        <v>22</v>
      </c>
      <c r="G39" s="12" t="s">
        <v>33</v>
      </c>
      <c r="H39" s="12" t="s">
        <v>16</v>
      </c>
      <c r="I39" s="13">
        <v>8157</v>
      </c>
      <c r="J39" s="13"/>
      <c r="K39" s="13"/>
      <c r="L39" s="13">
        <v>25</v>
      </c>
      <c r="M39" s="13"/>
      <c r="N39" s="13"/>
      <c r="O39" s="13"/>
      <c r="P39" s="13"/>
      <c r="Q39" s="12" t="s">
        <v>120</v>
      </c>
      <c r="R39" s="12" t="s">
        <v>171</v>
      </c>
      <c r="S39" s="12"/>
      <c r="T39" s="12" t="s">
        <v>154</v>
      </c>
    </row>
    <row r="40" spans="1:21" ht="67.5" x14ac:dyDescent="0.25">
      <c r="A40" s="26">
        <f>A39+1</f>
        <v>22</v>
      </c>
      <c r="B40" s="13">
        <v>223</v>
      </c>
      <c r="C40" s="14" t="s">
        <v>83</v>
      </c>
      <c r="D40" s="12" t="s">
        <v>84</v>
      </c>
      <c r="E40" s="12" t="s">
        <v>30</v>
      </c>
      <c r="F40" s="12" t="s">
        <v>22</v>
      </c>
      <c r="G40" s="12" t="s">
        <v>31</v>
      </c>
      <c r="H40" s="12" t="s">
        <v>16</v>
      </c>
      <c r="I40" s="13">
        <v>8157</v>
      </c>
      <c r="J40" s="13"/>
      <c r="K40" s="13"/>
      <c r="L40" s="13">
        <v>25</v>
      </c>
      <c r="M40" s="13"/>
      <c r="N40" s="13"/>
      <c r="O40" s="13"/>
      <c r="P40" s="13"/>
      <c r="Q40" s="12" t="s">
        <v>120</v>
      </c>
      <c r="R40" s="12" t="s">
        <v>171</v>
      </c>
      <c r="S40" s="12"/>
      <c r="T40" s="12" t="s">
        <v>154</v>
      </c>
    </row>
    <row r="41" spans="1:21" ht="67.5" x14ac:dyDescent="0.25">
      <c r="A41" s="26">
        <f>A40+1</f>
        <v>23</v>
      </c>
      <c r="B41" s="13">
        <v>224</v>
      </c>
      <c r="C41" s="14" t="s">
        <v>85</v>
      </c>
      <c r="D41" s="12" t="s">
        <v>86</v>
      </c>
      <c r="E41" s="12" t="s">
        <v>30</v>
      </c>
      <c r="F41" s="12" t="s">
        <v>22</v>
      </c>
      <c r="G41" s="12" t="s">
        <v>31</v>
      </c>
      <c r="H41" s="12" t="s">
        <v>16</v>
      </c>
      <c r="I41" s="13">
        <v>8157</v>
      </c>
      <c r="J41" s="13"/>
      <c r="K41" s="13"/>
      <c r="L41" s="13">
        <v>25</v>
      </c>
      <c r="M41" s="13"/>
      <c r="N41" s="13"/>
      <c r="O41" s="13"/>
      <c r="P41" s="13"/>
      <c r="Q41" s="12" t="s">
        <v>120</v>
      </c>
      <c r="R41" s="12" t="s">
        <v>171</v>
      </c>
      <c r="S41" s="12"/>
      <c r="T41" s="12" t="s">
        <v>154</v>
      </c>
    </row>
    <row r="42" spans="1:21" ht="56.25" x14ac:dyDescent="0.25">
      <c r="A42" s="26">
        <f>A41+1</f>
        <v>24</v>
      </c>
      <c r="B42" s="13">
        <v>225</v>
      </c>
      <c r="C42" s="14" t="s">
        <v>87</v>
      </c>
      <c r="D42" s="12" t="s">
        <v>88</v>
      </c>
      <c r="E42" s="12" t="s">
        <v>13</v>
      </c>
      <c r="F42" s="12" t="s">
        <v>32</v>
      </c>
      <c r="G42" s="12" t="s">
        <v>89</v>
      </c>
      <c r="H42" s="12" t="s">
        <v>16</v>
      </c>
      <c r="I42" s="13">
        <v>48.16</v>
      </c>
      <c r="J42" s="13">
        <v>310</v>
      </c>
      <c r="K42" s="13">
        <v>1</v>
      </c>
      <c r="L42" s="13">
        <v>5.8</v>
      </c>
      <c r="M42" s="13"/>
      <c r="N42" s="13" t="s">
        <v>19</v>
      </c>
      <c r="O42" s="13" t="s">
        <v>19</v>
      </c>
      <c r="P42" s="13" t="s">
        <v>23</v>
      </c>
      <c r="Q42" s="12" t="s">
        <v>121</v>
      </c>
      <c r="R42" s="12" t="s">
        <v>172</v>
      </c>
      <c r="S42" s="12" t="s">
        <v>146</v>
      </c>
      <c r="T42" s="25"/>
    </row>
    <row r="43" spans="1:21" ht="56.25" x14ac:dyDescent="0.25">
      <c r="A43" s="26">
        <f>A42+1</f>
        <v>25</v>
      </c>
      <c r="B43" s="13">
        <v>226</v>
      </c>
      <c r="C43" s="14" t="s">
        <v>90</v>
      </c>
      <c r="D43" s="12" t="s">
        <v>91</v>
      </c>
      <c r="E43" s="12" t="s">
        <v>13</v>
      </c>
      <c r="F43" s="12" t="s">
        <v>22</v>
      </c>
      <c r="G43" s="12" t="s">
        <v>89</v>
      </c>
      <c r="H43" s="12" t="s">
        <v>16</v>
      </c>
      <c r="I43" s="13">
        <v>124.05</v>
      </c>
      <c r="J43" s="13">
        <v>1275</v>
      </c>
      <c r="K43" s="13">
        <v>1</v>
      </c>
      <c r="L43" s="13">
        <v>6.6</v>
      </c>
      <c r="M43" s="13"/>
      <c r="N43" s="13" t="s">
        <v>19</v>
      </c>
      <c r="O43" s="13" t="s">
        <v>19</v>
      </c>
      <c r="P43" s="13" t="s">
        <v>23</v>
      </c>
      <c r="Q43" s="12" t="s">
        <v>121</v>
      </c>
      <c r="R43" s="12" t="s">
        <v>172</v>
      </c>
      <c r="S43" s="12" t="s">
        <v>146</v>
      </c>
      <c r="T43" s="25"/>
    </row>
    <row r="44" spans="1:21" ht="33.75" x14ac:dyDescent="0.25">
      <c r="A44" s="37">
        <f>A43+1</f>
        <v>26</v>
      </c>
      <c r="B44" s="39">
        <v>227</v>
      </c>
      <c r="C44" s="38" t="s">
        <v>92</v>
      </c>
      <c r="D44" s="12" t="s">
        <v>93</v>
      </c>
      <c r="E44" s="12" t="s">
        <v>29</v>
      </c>
      <c r="F44" s="12"/>
      <c r="G44" s="12"/>
      <c r="H44" s="12"/>
      <c r="I44" s="13"/>
      <c r="J44" s="13"/>
      <c r="K44" s="13"/>
      <c r="L44" s="13"/>
      <c r="M44" s="13"/>
      <c r="N44" s="13"/>
      <c r="O44" s="13"/>
      <c r="P44" s="13"/>
      <c r="Q44" s="12"/>
      <c r="R44" s="12" t="s">
        <v>140</v>
      </c>
      <c r="S44" s="12"/>
      <c r="T44" s="25"/>
    </row>
    <row r="45" spans="1:21" customFormat="1" ht="45" x14ac:dyDescent="0.25">
      <c r="A45" s="40"/>
      <c r="B45" s="39"/>
      <c r="C45" s="38"/>
      <c r="D45" s="29" t="s">
        <v>94</v>
      </c>
      <c r="E45" s="29" t="s">
        <v>30</v>
      </c>
      <c r="F45" s="29" t="s">
        <v>32</v>
      </c>
      <c r="G45" s="29" t="s">
        <v>33</v>
      </c>
      <c r="H45" s="29" t="s">
        <v>16</v>
      </c>
      <c r="I45" s="27">
        <v>213.18</v>
      </c>
      <c r="J45" s="27"/>
      <c r="K45" s="27"/>
      <c r="L45" s="27"/>
      <c r="M45" s="27"/>
      <c r="N45" s="27"/>
      <c r="O45" s="27"/>
      <c r="P45" s="27"/>
      <c r="Q45" s="29" t="s">
        <v>115</v>
      </c>
      <c r="R45" s="29" t="s">
        <v>140</v>
      </c>
      <c r="S45" s="29"/>
      <c r="T45" s="34"/>
      <c r="U45" s="33"/>
    </row>
    <row r="46" spans="1:21" ht="25.5" customHeight="1" x14ac:dyDescent="0.25">
      <c r="A46" s="26">
        <f>A44+1</f>
        <v>27</v>
      </c>
      <c r="B46" s="13">
        <v>228</v>
      </c>
      <c r="C46" s="14" t="s">
        <v>95</v>
      </c>
      <c r="D46" s="12" t="s">
        <v>96</v>
      </c>
      <c r="E46" s="12" t="s">
        <v>30</v>
      </c>
      <c r="F46" s="12" t="s">
        <v>32</v>
      </c>
      <c r="G46" s="12" t="s">
        <v>33</v>
      </c>
      <c r="H46" s="12" t="s">
        <v>16</v>
      </c>
      <c r="I46" s="13">
        <v>154.76</v>
      </c>
      <c r="J46" s="13"/>
      <c r="K46" s="13"/>
      <c r="L46" s="13"/>
      <c r="M46" s="13"/>
      <c r="N46" s="13"/>
      <c r="O46" s="13"/>
      <c r="P46" s="13"/>
      <c r="Q46" s="12" t="s">
        <v>115</v>
      </c>
      <c r="R46" s="12" t="s">
        <v>140</v>
      </c>
      <c r="S46" s="12"/>
      <c r="T46" s="25"/>
    </row>
    <row r="47" spans="1:21" ht="26.25" customHeight="1" x14ac:dyDescent="0.25">
      <c r="A47" s="26">
        <f>A46+1</f>
        <v>28</v>
      </c>
      <c r="B47" s="13">
        <v>229</v>
      </c>
      <c r="C47" s="14" t="s">
        <v>97</v>
      </c>
      <c r="D47" s="12" t="s">
        <v>24</v>
      </c>
      <c r="E47" s="12" t="s">
        <v>13</v>
      </c>
      <c r="F47" s="12" t="s">
        <v>25</v>
      </c>
      <c r="G47" s="12" t="s">
        <v>26</v>
      </c>
      <c r="H47" s="12" t="s">
        <v>16</v>
      </c>
      <c r="I47" s="13">
        <v>33.18</v>
      </c>
      <c r="J47" s="13">
        <v>180</v>
      </c>
      <c r="K47" s="13">
        <v>1</v>
      </c>
      <c r="L47" s="13">
        <v>4.3</v>
      </c>
      <c r="M47" s="13"/>
      <c r="N47" s="13" t="s">
        <v>19</v>
      </c>
      <c r="O47" s="13" t="s">
        <v>27</v>
      </c>
      <c r="P47" s="13" t="s">
        <v>23</v>
      </c>
      <c r="Q47" s="12" t="s">
        <v>116</v>
      </c>
      <c r="R47" s="12" t="s">
        <v>140</v>
      </c>
      <c r="S47" s="12"/>
      <c r="T47" s="25"/>
    </row>
    <row r="48" spans="1:21" ht="33.75" x14ac:dyDescent="0.25">
      <c r="A48" s="26">
        <f>A47+1</f>
        <v>29</v>
      </c>
      <c r="B48" s="13">
        <v>230</v>
      </c>
      <c r="C48" s="14" t="s">
        <v>98</v>
      </c>
      <c r="D48" s="12" t="s">
        <v>99</v>
      </c>
      <c r="E48" s="12" t="s">
        <v>13</v>
      </c>
      <c r="F48" s="12" t="s">
        <v>32</v>
      </c>
      <c r="G48" s="12" t="s">
        <v>26</v>
      </c>
      <c r="H48" s="12" t="s">
        <v>16</v>
      </c>
      <c r="I48" s="13">
        <v>13.77</v>
      </c>
      <c r="J48" s="13">
        <v>94</v>
      </c>
      <c r="K48" s="13">
        <v>1</v>
      </c>
      <c r="L48" s="13">
        <v>5.3</v>
      </c>
      <c r="M48" s="13"/>
      <c r="N48" s="13" t="s">
        <v>19</v>
      </c>
      <c r="O48" s="13" t="s">
        <v>19</v>
      </c>
      <c r="P48" s="13" t="s">
        <v>40</v>
      </c>
      <c r="Q48" s="12" t="s">
        <v>122</v>
      </c>
      <c r="R48" s="12"/>
      <c r="S48" s="12" t="s">
        <v>139</v>
      </c>
      <c r="T48" s="25"/>
    </row>
    <row r="49" spans="1:21" ht="27" customHeight="1" x14ac:dyDescent="0.25">
      <c r="A49" s="37">
        <f>A48+1</f>
        <v>30</v>
      </c>
      <c r="B49" s="39">
        <v>231</v>
      </c>
      <c r="C49" s="38" t="s">
        <v>100</v>
      </c>
      <c r="D49" s="12" t="s">
        <v>101</v>
      </c>
      <c r="E49" s="12" t="s">
        <v>29</v>
      </c>
      <c r="F49" s="12"/>
      <c r="G49" s="12"/>
      <c r="H49" s="12"/>
      <c r="I49" s="13"/>
      <c r="J49" s="13"/>
      <c r="K49" s="13"/>
      <c r="L49" s="13"/>
      <c r="M49" s="13"/>
      <c r="N49" s="13"/>
      <c r="O49" s="13"/>
      <c r="P49" s="13"/>
      <c r="Q49" s="12"/>
      <c r="R49" s="23"/>
      <c r="S49" s="23"/>
      <c r="T49" s="25"/>
    </row>
    <row r="50" spans="1:21" customFormat="1" ht="30.75" customHeight="1" x14ac:dyDescent="0.25">
      <c r="A50" s="40"/>
      <c r="B50" s="39"/>
      <c r="C50" s="38"/>
      <c r="D50" s="29" t="s">
        <v>102</v>
      </c>
      <c r="E50" s="29" t="s">
        <v>30</v>
      </c>
      <c r="F50" s="29" t="s">
        <v>25</v>
      </c>
      <c r="G50" s="29" t="s">
        <v>33</v>
      </c>
      <c r="H50" s="29" t="s">
        <v>16</v>
      </c>
      <c r="I50" s="27"/>
      <c r="J50" s="27"/>
      <c r="K50" s="27"/>
      <c r="L50" s="27"/>
      <c r="M50" s="27"/>
      <c r="N50" s="27"/>
      <c r="O50" s="27"/>
      <c r="P50" s="27"/>
      <c r="Q50" s="29" t="s">
        <v>115</v>
      </c>
      <c r="R50" s="12"/>
      <c r="S50" s="12" t="s">
        <v>139</v>
      </c>
      <c r="T50" s="34"/>
      <c r="U50" s="33"/>
    </row>
    <row r="51" spans="1:21" ht="27" customHeight="1" x14ac:dyDescent="0.25">
      <c r="A51" s="37">
        <f>A49+1</f>
        <v>31</v>
      </c>
      <c r="B51" s="39">
        <v>232</v>
      </c>
      <c r="C51" s="38" t="s">
        <v>103</v>
      </c>
      <c r="D51" s="12" t="s">
        <v>104</v>
      </c>
      <c r="E51" s="12" t="s">
        <v>29</v>
      </c>
      <c r="F51" s="12"/>
      <c r="G51" s="12"/>
      <c r="H51" s="12"/>
      <c r="I51" s="13"/>
      <c r="J51" s="13"/>
      <c r="K51" s="13"/>
      <c r="L51" s="13"/>
      <c r="M51" s="13"/>
      <c r="N51" s="13"/>
      <c r="O51" s="13"/>
      <c r="P51" s="13"/>
      <c r="Q51" s="12"/>
      <c r="R51" s="23"/>
      <c r="S51" s="23"/>
      <c r="T51" s="25"/>
    </row>
    <row r="52" spans="1:21" customFormat="1" ht="30.75" customHeight="1" x14ac:dyDescent="0.25">
      <c r="A52" s="40"/>
      <c r="B52" s="39"/>
      <c r="C52" s="38"/>
      <c r="D52" s="29" t="s">
        <v>105</v>
      </c>
      <c r="E52" s="29" t="s">
        <v>30</v>
      </c>
      <c r="F52" s="29" t="s">
        <v>25</v>
      </c>
      <c r="G52" s="29" t="s">
        <v>33</v>
      </c>
      <c r="H52" s="29" t="s">
        <v>16</v>
      </c>
      <c r="I52" s="27"/>
      <c r="J52" s="27"/>
      <c r="K52" s="27"/>
      <c r="L52" s="27"/>
      <c r="M52" s="27"/>
      <c r="N52" s="27"/>
      <c r="O52" s="27"/>
      <c r="P52" s="27"/>
      <c r="Q52" s="29" t="s">
        <v>115</v>
      </c>
      <c r="R52" s="12"/>
      <c r="S52" s="12" t="s">
        <v>139</v>
      </c>
      <c r="T52" s="34"/>
      <c r="U52" s="33"/>
    </row>
    <row r="53" spans="1:21" ht="21" customHeight="1" x14ac:dyDescent="0.25">
      <c r="A53" s="37">
        <f>A51+1</f>
        <v>32</v>
      </c>
      <c r="B53" s="39">
        <v>233</v>
      </c>
      <c r="C53" s="38" t="s">
        <v>106</v>
      </c>
      <c r="D53" s="12" t="s">
        <v>107</v>
      </c>
      <c r="E53" s="12" t="s">
        <v>29</v>
      </c>
      <c r="F53" s="12"/>
      <c r="G53" s="12"/>
      <c r="H53" s="12"/>
      <c r="I53" s="13"/>
      <c r="J53" s="13"/>
      <c r="K53" s="13"/>
      <c r="L53" s="13"/>
      <c r="M53" s="13"/>
      <c r="N53" s="13"/>
      <c r="O53" s="13"/>
      <c r="P53" s="13"/>
      <c r="Q53" s="12"/>
      <c r="R53" s="23"/>
      <c r="S53" s="23"/>
      <c r="T53" s="25"/>
    </row>
    <row r="54" spans="1:21" customFormat="1" ht="26.25" customHeight="1" x14ac:dyDescent="0.25">
      <c r="A54" s="37"/>
      <c r="B54" s="39"/>
      <c r="C54" s="38"/>
      <c r="D54" s="29" t="s">
        <v>108</v>
      </c>
      <c r="E54" s="29" t="s">
        <v>30</v>
      </c>
      <c r="F54" s="29" t="s">
        <v>25</v>
      </c>
      <c r="G54" s="29" t="s">
        <v>33</v>
      </c>
      <c r="H54" s="29" t="s">
        <v>16</v>
      </c>
      <c r="I54" s="27"/>
      <c r="J54" s="27"/>
      <c r="K54" s="27"/>
      <c r="L54" s="27"/>
      <c r="M54" s="27"/>
      <c r="N54" s="27"/>
      <c r="O54" s="27"/>
      <c r="P54" s="27"/>
      <c r="Q54" s="29" t="s">
        <v>115</v>
      </c>
      <c r="R54" s="12"/>
      <c r="S54" s="12" t="s">
        <v>139</v>
      </c>
      <c r="T54" s="34"/>
      <c r="U54" s="33"/>
    </row>
    <row r="55" spans="1:21" ht="43.5" customHeight="1" x14ac:dyDescent="0.25">
      <c r="A55" s="26">
        <f>A53+1</f>
        <v>33</v>
      </c>
      <c r="B55" s="13">
        <v>235</v>
      </c>
      <c r="C55" s="14" t="s">
        <v>109</v>
      </c>
      <c r="D55" s="12" t="s">
        <v>110</v>
      </c>
      <c r="E55" s="12" t="s">
        <v>30</v>
      </c>
      <c r="F55" s="12" t="s">
        <v>32</v>
      </c>
      <c r="G55" s="12" t="s">
        <v>33</v>
      </c>
      <c r="H55" s="12" t="s">
        <v>16</v>
      </c>
      <c r="I55" s="13"/>
      <c r="J55" s="13"/>
      <c r="K55" s="13"/>
      <c r="L55" s="13"/>
      <c r="M55" s="13"/>
      <c r="N55" s="13"/>
      <c r="O55" s="13"/>
      <c r="P55" s="13"/>
      <c r="Q55" s="12" t="s">
        <v>123</v>
      </c>
      <c r="R55" s="12"/>
      <c r="S55" s="12" t="s">
        <v>139</v>
      </c>
      <c r="T55" s="25"/>
    </row>
    <row r="70" spans="20:25" x14ac:dyDescent="0.25">
      <c r="T70" s="19"/>
      <c r="V70" s="19"/>
      <c r="W70" s="19"/>
      <c r="X70" s="19"/>
      <c r="Y70" s="19"/>
    </row>
    <row r="71" spans="20:25" x14ac:dyDescent="0.25">
      <c r="T71" s="20"/>
      <c r="U71" s="20"/>
      <c r="V71" s="20"/>
      <c r="W71" s="20"/>
      <c r="X71" s="19"/>
      <c r="Y71" s="19"/>
    </row>
    <row r="72" spans="20:25" x14ac:dyDescent="0.25">
      <c r="T72" s="20"/>
      <c r="U72" s="20"/>
      <c r="V72" s="20"/>
      <c r="W72" s="20"/>
      <c r="X72" s="19"/>
      <c r="Y72" s="19"/>
    </row>
    <row r="73" spans="20:25" x14ac:dyDescent="0.25">
      <c r="T73" s="20"/>
      <c r="U73" s="20"/>
      <c r="V73" s="20"/>
      <c r="W73" s="20"/>
      <c r="X73" s="19"/>
      <c r="Y73" s="19"/>
    </row>
    <row r="74" spans="20:25" x14ac:dyDescent="0.25">
      <c r="T74" s="19"/>
      <c r="V74" s="19"/>
      <c r="W74" s="19"/>
      <c r="X74" s="19"/>
      <c r="Y74" s="19"/>
    </row>
  </sheetData>
  <autoFilter ref="B2:R55" xr:uid="{1751F780-9952-4B21-B425-7611E533FC8A}"/>
  <mergeCells count="66">
    <mergeCell ref="A51:A52"/>
    <mergeCell ref="B51:B52"/>
    <mergeCell ref="C51:C52"/>
    <mergeCell ref="A44:A45"/>
    <mergeCell ref="B44:B45"/>
    <mergeCell ref="C44:C45"/>
    <mergeCell ref="A49:A50"/>
    <mergeCell ref="B49:B50"/>
    <mergeCell ref="C49:C50"/>
    <mergeCell ref="A36:A38"/>
    <mergeCell ref="B36:B38"/>
    <mergeCell ref="C36:C38"/>
    <mergeCell ref="A30:A31"/>
    <mergeCell ref="B30:B31"/>
    <mergeCell ref="C30:C31"/>
    <mergeCell ref="A32:A33"/>
    <mergeCell ref="B32:B33"/>
    <mergeCell ref="C32:C33"/>
    <mergeCell ref="A23:A24"/>
    <mergeCell ref="B23:B24"/>
    <mergeCell ref="C23:C24"/>
    <mergeCell ref="A34:A35"/>
    <mergeCell ref="B34:B35"/>
    <mergeCell ref="C34:C35"/>
    <mergeCell ref="P17:P20"/>
    <mergeCell ref="Q17:Q20"/>
    <mergeCell ref="H15:H16"/>
    <mergeCell ref="N15:N16"/>
    <mergeCell ref="O15:O16"/>
    <mergeCell ref="P15:P16"/>
    <mergeCell ref="Q15:Q16"/>
    <mergeCell ref="G15:G16"/>
    <mergeCell ref="G17:G20"/>
    <mergeCell ref="H17:H20"/>
    <mergeCell ref="N17:N20"/>
    <mergeCell ref="O17:O20"/>
    <mergeCell ref="E17:E20"/>
    <mergeCell ref="F17:F20"/>
    <mergeCell ref="A15:A16"/>
    <mergeCell ref="B15:B16"/>
    <mergeCell ref="E15:E16"/>
    <mergeCell ref="F15:F16"/>
    <mergeCell ref="A21:A22"/>
    <mergeCell ref="A7:A8"/>
    <mergeCell ref="B7:B8"/>
    <mergeCell ref="C7:C8"/>
    <mergeCell ref="A17:A20"/>
    <mergeCell ref="B17:B20"/>
    <mergeCell ref="B21:B22"/>
    <mergeCell ref="C21:C22"/>
    <mergeCell ref="R1:T1"/>
    <mergeCell ref="A53:A54"/>
    <mergeCell ref="C53:C54"/>
    <mergeCell ref="B53:B54"/>
    <mergeCell ref="A11:A12"/>
    <mergeCell ref="B11:B12"/>
    <mergeCell ref="C11:C12"/>
    <mergeCell ref="A13:A14"/>
    <mergeCell ref="B13:B14"/>
    <mergeCell ref="C13:C14"/>
    <mergeCell ref="A25:A26"/>
    <mergeCell ref="B25:B26"/>
    <mergeCell ref="C25:C26"/>
    <mergeCell ref="A28:A29"/>
    <mergeCell ref="B28:B29"/>
    <mergeCell ref="C28:C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E668130C15B354291BF485DF6AFA169" ma:contentTypeVersion="1" ma:contentTypeDescription="Kurkite naują dokumentą." ma:contentTypeScope="" ma:versionID="86e3b61b46c899fa4c78fc4afa35fd1e">
  <xsd:schema xmlns:xsd="http://www.w3.org/2001/XMLSchema" xmlns:xs="http://www.w3.org/2001/XMLSchema" xmlns:p="http://schemas.microsoft.com/office/2006/metadata/properties" xmlns:ns2="9123c97b-0cce-4c1d-9f3c-a8efbeed8264" targetNamespace="http://schemas.microsoft.com/office/2006/metadata/properties" ma:root="true" ma:fieldsID="3f89d108aa980a1326ce5abd0a2cd0f1" ns2:_="">
    <xsd:import namespace="9123c97b-0cce-4c1d-9f3c-a8efbeed826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3c97b-0cce-4c1d-9f3c-a8efbeed8264"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0D0BB-9457-4AD7-9DBB-9B4C8C7C9D1B}">
  <ds:schemaRefs>
    <ds:schemaRef ds:uri="http://purl.org/dc/elements/1.1/"/>
    <ds:schemaRef ds:uri="http://schemas.microsoft.com/office/2006/documentManagement/types"/>
    <ds:schemaRef ds:uri="http://schemas.microsoft.com/office/2006/metadata/properties"/>
    <ds:schemaRef ds:uri="http://purl.org/dc/terms/"/>
    <ds:schemaRef ds:uri="9123c97b-0cce-4c1d-9f3c-a8efbeed8264"/>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18DA87B-C6B0-44EB-AC69-849A53990ADB}">
  <ds:schemaRefs>
    <ds:schemaRef ds:uri="http://schemas.microsoft.com/sharepoint/v3/contenttype/forms"/>
  </ds:schemaRefs>
</ds:datastoreItem>
</file>

<file path=customXml/itemProps3.xml><?xml version="1.0" encoding="utf-8"?>
<ds:datastoreItem xmlns:ds="http://schemas.openxmlformats.org/officeDocument/2006/customXml" ds:itemID="{3DCBAFA5-4633-4428-BEA5-ADFF1DDCD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3c97b-0cce-4c1d-9f3c-a8efbeed82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VKJ01_statiniai ir ireng.LOT2</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Rauličkis</dc:creator>
  <cp:lastModifiedBy>Kęstutis Kelevišius</cp:lastModifiedBy>
  <dcterms:created xsi:type="dcterms:W3CDTF">2019-05-08T04:12:53Z</dcterms:created>
  <dcterms:modified xsi:type="dcterms:W3CDTF">2020-10-27T09:06:04Z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0x010100DE668130C15B354291BF485DF6AFA169</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Andrius.Agintas@ignitis.lt</vt:lpwstr>
  </property>
  <property fmtid="{D5CDD505-2E9C-101B-9397-08002B2CF9AE}" pid="6" name="MSIP_Label_320c693d-44b7-4e16-b3dd-4fcd87401cf5_SetDate">
    <vt:lpwstr>2020-10-20T13:39:38.8482498Z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97113a77-c294-4e69-99aa-ff84dd383801</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Andrius.Agintas@ignitis.lt</vt:lpwstr>
  </property>
  <property fmtid="{D5CDD505-2E9C-101B-9397-08002B2CF9AE}" pid="14" name="MSIP_Label_190751af-2442-49a7-b7b9-9f0bcce858c9_SetDate">
    <vt:lpwstr>2020-10-20T13:39:38.8482498Z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97113a77-c294-4e69-99aa-ff84dd383801</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