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filterPrivacy="1"/>
  <xr:revisionPtr revIDLastSave="0" documentId="8_{34E46142-F425-4B58-82CE-4B5890453F4D}" xr6:coauthVersionLast="47" xr6:coauthVersionMax="47" xr10:uidLastSave="{00000000-0000-0000-0000-000000000000}"/>
  <bookViews>
    <workbookView xWindow="-108" yWindow="-108" windowWidth="23256" windowHeight="12576" activeTab="1"/>
  </bookViews>
  <sheets>
    <sheet name="Dumblo džiovykla" sheetId="15" r:id="rId1"/>
    <sheet name="Dumblo granuliatorius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6" l="1"/>
  <c r="F30" i="15"/>
  <c r="F21" i="16"/>
  <c r="F22" i="16"/>
  <c r="F31" i="15"/>
  <c r="F32" i="15"/>
</calcChain>
</file>

<file path=xl/sharedStrings.xml><?xml version="1.0" encoding="utf-8"?>
<sst xmlns="http://schemas.openxmlformats.org/spreadsheetml/2006/main" count="103" uniqueCount="79">
  <si>
    <t>Eil. Nr.</t>
  </si>
  <si>
    <t>Aprašymas</t>
  </si>
  <si>
    <t>Nurodomas siūlomos prekės gamintojas ir modelis</t>
  </si>
  <si>
    <t>Detalės Nr.</t>
  </si>
  <si>
    <t>* Įkainiai turi būti pateikiami ne daugiau kaip dviejų skaičių po kablelio tikslumu.</t>
  </si>
  <si>
    <t>Įrenginys</t>
  </si>
  <si>
    <t>PVM</t>
  </si>
  <si>
    <t>295770 Dumblo džiovykla KULT BT +4-4</t>
  </si>
  <si>
    <t xml:space="preserve">Juostinis sandarinimas </t>
  </si>
  <si>
    <t xml:space="preserve">Plokščias sandarinimas </t>
  </si>
  <si>
    <t xml:space="preserve">Poveržlė </t>
  </si>
  <si>
    <t xml:space="preserve">Šešiakampė veržlė </t>
  </si>
  <si>
    <t xml:space="preserve">Varžtas su užsukama galvute </t>
  </si>
  <si>
    <t>289062-295126</t>
  </si>
  <si>
    <t xml:space="preserve">Juosta </t>
  </si>
  <si>
    <t>Flanšinis guolis</t>
  </si>
  <si>
    <t>Apskrita varžtais tvirtinama sandarinimo plokštelė</t>
  </si>
  <si>
    <t>Sandariklis</t>
  </si>
  <si>
    <t xml:space="preserve">Varžtas apskrita galvute </t>
  </si>
  <si>
    <t xml:space="preserve">Šešiakampis varžtas </t>
  </si>
  <si>
    <t xml:space="preserve">Grandiklis </t>
  </si>
  <si>
    <t>Juostinis šepetys</t>
  </si>
  <si>
    <t xml:space="preserve">Šešiakampis varžtas  </t>
  </si>
  <si>
    <t>295300 dumblo granuliavimo įrenginys BG2</t>
  </si>
  <si>
    <t>Pjovimo matrica</t>
  </si>
  <si>
    <t>Švytuoklės peilis</t>
  </si>
  <si>
    <t>Granulių formavimo peilis</t>
  </si>
  <si>
    <t>Peilio kaištis</t>
  </si>
  <si>
    <t>Slėgio spaudžiama spyruoklė</t>
  </si>
  <si>
    <t>Žiedas</t>
  </si>
  <si>
    <t>Veleno sandarinimo žiedas</t>
  </si>
  <si>
    <t>mova</t>
  </si>
  <si>
    <t>Pavarų variklis</t>
  </si>
  <si>
    <t xml:space="preserve">Prizminis spraustelis </t>
  </si>
  <si>
    <t>Mova</t>
  </si>
  <si>
    <t>Ratukų sistema</t>
  </si>
  <si>
    <t>Granuliatoriaus skersinis</t>
  </si>
  <si>
    <t>Filtro juosta</t>
  </si>
  <si>
    <t>Įkainis EUR be PVM*</t>
  </si>
  <si>
    <t>Iš viso kaina EUR be PVM</t>
  </si>
  <si>
    <t>Iš viso kaina EUR su PVM</t>
  </si>
  <si>
    <t>Gamintojas "Huber", prekės kodas 799122</t>
  </si>
  <si>
    <t>Gamintojas "Huber", prekės kodas 509921</t>
  </si>
  <si>
    <t>Gamintojas "Huber", prekės kodas 703106</t>
  </si>
  <si>
    <t>Gamintojas "Huber", prekės kodas 700796</t>
  </si>
  <si>
    <t>Gamintojas "Huber", prekės kodas 702570</t>
  </si>
  <si>
    <t>Gamintojas "Filtration Group", modelis FB E1-06081</t>
  </si>
  <si>
    <t>Gamintojas "Huber", prekės kodas 799719</t>
  </si>
  <si>
    <t>Gamintojas "Huber", prekės kodas 799701</t>
  </si>
  <si>
    <t>Gamintojas "Huber", prekės kodas 702424</t>
  </si>
  <si>
    <t>Gamintojas "Huber", prekės kodas 702837</t>
  </si>
  <si>
    <t>Gamintojas "Huber", prekės kodas 702545</t>
  </si>
  <si>
    <t>Gamintojas "Huber", prekės kodas 799707</t>
  </si>
  <si>
    <t>Gamintojas "Huber", prekės kodas 702423</t>
  </si>
  <si>
    <t>Gamintojas "Huber", prekės kodas 702836</t>
  </si>
  <si>
    <t>Gamintojas "Huber", prekės kodas 702796</t>
  </si>
  <si>
    <t>Gamintojas "Huber", prekės kodas 799731</t>
  </si>
  <si>
    <t>Gamintojas "Huber", prekės kodas 713831</t>
  </si>
  <si>
    <t>Gamintojas "Huber", prekės kodas 799700</t>
  </si>
  <si>
    <t>Gamintojas "Huber", prekės kodas 799710</t>
  </si>
  <si>
    <t>Gamintojas "Huber", prekės kodas 708956</t>
  </si>
  <si>
    <t>Gamintojas "Huber", prekės kodas 799718</t>
  </si>
  <si>
    <t>Gamintojas "Huber", prekės kodas 799717</t>
  </si>
  <si>
    <t>Gamintojas "Huber", prekės kodas 799716</t>
  </si>
  <si>
    <t>Gamintojas UAB "Axioma servisas", prekės kodas 799736</t>
  </si>
  <si>
    <t>Gamintojas "Huber", prekės kodas 799735</t>
  </si>
  <si>
    <t>Gamintojas "Huber", prekės kodas 598634</t>
  </si>
  <si>
    <t>Gamintojas "Huber", prekės kodas 799737</t>
  </si>
  <si>
    <t>Gamintojas "Huber", prekės kodas 704478</t>
  </si>
  <si>
    <t>Gamintojas "Huber", prekės kodas 509146</t>
  </si>
  <si>
    <t>Gamintojas "Huber", prekės kodas 799761</t>
  </si>
  <si>
    <t>Gamintojas "Huber", prekės kodas 703020</t>
  </si>
  <si>
    <t>Gamintojas "Huber", prekės kodas 509338</t>
  </si>
  <si>
    <t>Gamintojas "Huber", prekės kodas 702819</t>
  </si>
  <si>
    <t>Gamintojas "Huber", prekės kodas 301081</t>
  </si>
  <si>
    <t>Gamintojas "SNR", modelis UCFL 216 (guolis su guoliaviete)</t>
  </si>
  <si>
    <t>Gamintojas UAB "Axioma servisas", prekės kodas 799738</t>
  </si>
  <si>
    <t>Gamintojas UAB "Axioma servisas", prekės kodas 799742</t>
  </si>
  <si>
    <t>Gamintojas UAB "Axioma servisas", prekės kodas 495282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</si>
</sst>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sz val="10"/>
      <name val="Helv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i/>
      <sz val="10"/>
      <color rgb="FF000000"/>
      <name val="Arial Narrow"/>
      <family val="2"/>
      <charset val="1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E7E6E6"/>
      </patternFill>
    </fill>
    <fill>
      <patternFill patternType="solid">
        <fgColor rgb="FFFFFFFF"/>
        <bgColor rgb="FFF0F0F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A5A5A5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9" fontId="2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9" fillId="2" borderId="1" xfId="2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6" fillId="0" borderId="0" xfId="2"/>
    <xf numFmtId="0" fontId="9" fillId="2" borderId="3" xfId="2" applyFont="1" applyFill="1" applyBorder="1" applyAlignment="1">
      <alignment horizontal="center" vertical="center" wrapText="1"/>
    </xf>
    <xf numFmtId="49" fontId="9" fillId="2" borderId="8" xfId="2" applyNumberFormat="1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2" fontId="0" fillId="0" borderId="0" xfId="0" applyNumberFormat="1"/>
    <xf numFmtId="2" fontId="9" fillId="2" borderId="2" xfId="2" applyNumberFormat="1" applyFont="1" applyFill="1" applyBorder="1" applyAlignment="1">
      <alignment horizontal="center" vertical="center" wrapText="1"/>
    </xf>
    <xf numFmtId="0" fontId="10" fillId="3" borderId="2" xfId="2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49" fontId="11" fillId="3" borderId="0" xfId="2" applyNumberFormat="1" applyFont="1" applyFill="1" applyBorder="1"/>
    <xf numFmtId="0" fontId="12" fillId="0" borderId="6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0" borderId="7" xfId="0" applyFont="1" applyBorder="1" applyAlignment="1">
      <alignment horizontal="center"/>
    </xf>
  </cellXfs>
  <cellStyles count="8">
    <cellStyle name="Aiškinamasis tekstas 2" xfId="1"/>
    <cellStyle name="Explanatory Text" xfId="2" builtinId="53"/>
    <cellStyle name="Hipersaitas 2" xfId="3"/>
    <cellStyle name="Įprastas 2" xfId="4"/>
    <cellStyle name="Įprastas 3" xfId="5"/>
    <cellStyle name="Normal" xfId="0" builtinId="0"/>
    <cellStyle name="Procentai 2" xfId="6"/>
    <cellStyle name="Stilius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workbookViewId="0">
      <selection activeCell="H1" sqref="H1:I65536"/>
    </sheetView>
  </sheetViews>
  <sheetFormatPr defaultColWidth="8.5546875"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53.88671875" customWidth="1"/>
    <col min="5" max="5" width="15.109375" customWidth="1"/>
    <col min="6" max="6" width="15.6640625" style="13" customWidth="1"/>
    <col min="7" max="7" width="12.44140625" customWidth="1"/>
  </cols>
  <sheetData>
    <row r="2" spans="2:6" x14ac:dyDescent="0.3">
      <c r="B2" s="17" t="s">
        <v>5</v>
      </c>
      <c r="C2" s="17"/>
      <c r="D2" s="17"/>
      <c r="E2" s="3"/>
    </row>
    <row r="3" spans="2:6" x14ac:dyDescent="0.3">
      <c r="B3" s="23" t="s">
        <v>7</v>
      </c>
      <c r="C3" s="23"/>
      <c r="D3" s="23"/>
      <c r="E3" s="3"/>
    </row>
    <row r="4" spans="2:6" ht="26.4" x14ac:dyDescent="0.3">
      <c r="B4" s="5" t="s">
        <v>0</v>
      </c>
      <c r="C4" s="6" t="s">
        <v>1</v>
      </c>
      <c r="D4" s="1" t="s">
        <v>2</v>
      </c>
      <c r="E4" s="7" t="s">
        <v>3</v>
      </c>
      <c r="F4" s="14" t="s">
        <v>38</v>
      </c>
    </row>
    <row r="5" spans="2:6" x14ac:dyDescent="0.3">
      <c r="B5" s="8">
        <v>1</v>
      </c>
      <c r="C5" s="9" t="s">
        <v>8</v>
      </c>
      <c r="D5" s="10" t="s">
        <v>41</v>
      </c>
      <c r="E5" s="9">
        <v>799122</v>
      </c>
      <c r="F5" s="11">
        <v>137.6</v>
      </c>
    </row>
    <row r="6" spans="2:6" x14ac:dyDescent="0.3">
      <c r="B6" s="8">
        <v>2</v>
      </c>
      <c r="C6" s="12" t="s">
        <v>9</v>
      </c>
      <c r="D6" s="12" t="s">
        <v>42</v>
      </c>
      <c r="E6" s="12">
        <v>509921</v>
      </c>
      <c r="F6" s="11">
        <v>137.6</v>
      </c>
    </row>
    <row r="7" spans="2:6" x14ac:dyDescent="0.3">
      <c r="B7" s="8">
        <v>3</v>
      </c>
      <c r="C7" s="12" t="s">
        <v>10</v>
      </c>
      <c r="D7" s="12" t="s">
        <v>43</v>
      </c>
      <c r="E7" s="12">
        <v>703106</v>
      </c>
      <c r="F7" s="11">
        <v>1</v>
      </c>
    </row>
    <row r="8" spans="2:6" x14ac:dyDescent="0.3">
      <c r="B8" s="8">
        <v>4</v>
      </c>
      <c r="C8" s="12" t="s">
        <v>11</v>
      </c>
      <c r="D8" s="12" t="s">
        <v>44</v>
      </c>
      <c r="E8" s="12">
        <v>700796</v>
      </c>
      <c r="F8" s="11">
        <v>0.64</v>
      </c>
    </row>
    <row r="9" spans="2:6" x14ac:dyDescent="0.3">
      <c r="B9" s="8">
        <v>5</v>
      </c>
      <c r="C9" s="12" t="s">
        <v>12</v>
      </c>
      <c r="D9" s="12" t="s">
        <v>45</v>
      </c>
      <c r="E9" s="12">
        <v>702570</v>
      </c>
      <c r="F9" s="11">
        <v>0.8</v>
      </c>
    </row>
    <row r="10" spans="2:6" x14ac:dyDescent="0.3">
      <c r="B10" s="8">
        <v>6</v>
      </c>
      <c r="C10" s="12" t="s">
        <v>14</v>
      </c>
      <c r="D10" s="12" t="s">
        <v>46</v>
      </c>
      <c r="E10" s="12" t="s">
        <v>13</v>
      </c>
      <c r="F10" s="11">
        <v>9035</v>
      </c>
    </row>
    <row r="11" spans="2:6" x14ac:dyDescent="0.3">
      <c r="B11" s="8">
        <v>7</v>
      </c>
      <c r="C11" s="12" t="s">
        <v>15</v>
      </c>
      <c r="D11" s="12" t="s">
        <v>75</v>
      </c>
      <c r="E11" s="12">
        <v>799705</v>
      </c>
      <c r="F11" s="11">
        <v>127.33</v>
      </c>
    </row>
    <row r="12" spans="2:6" x14ac:dyDescent="0.3">
      <c r="B12" s="8">
        <v>8</v>
      </c>
      <c r="C12" s="12" t="s">
        <v>16</v>
      </c>
      <c r="D12" s="12" t="s">
        <v>47</v>
      </c>
      <c r="E12" s="12">
        <v>799719</v>
      </c>
      <c r="F12" s="11">
        <v>35.200000000000003</v>
      </c>
    </row>
    <row r="13" spans="2:6" x14ac:dyDescent="0.3">
      <c r="B13" s="8">
        <v>9</v>
      </c>
      <c r="C13" s="12" t="s">
        <v>17</v>
      </c>
      <c r="D13" s="12" t="s">
        <v>48</v>
      </c>
      <c r="E13" s="12">
        <v>799701</v>
      </c>
      <c r="F13" s="11">
        <v>480</v>
      </c>
    </row>
    <row r="14" spans="2:6" x14ac:dyDescent="0.3">
      <c r="B14" s="8">
        <v>10</v>
      </c>
      <c r="C14" s="12" t="s">
        <v>10</v>
      </c>
      <c r="D14" s="12" t="s">
        <v>49</v>
      </c>
      <c r="E14" s="12">
        <v>702424</v>
      </c>
      <c r="F14" s="11">
        <v>0.64</v>
      </c>
    </row>
    <row r="15" spans="2:6" x14ac:dyDescent="0.3">
      <c r="B15" s="8">
        <v>11</v>
      </c>
      <c r="C15" s="12" t="s">
        <v>11</v>
      </c>
      <c r="D15" s="12" t="s">
        <v>50</v>
      </c>
      <c r="E15" s="12">
        <v>702837</v>
      </c>
      <c r="F15" s="11">
        <v>0.64</v>
      </c>
    </row>
    <row r="16" spans="2:6" x14ac:dyDescent="0.3">
      <c r="B16" s="8">
        <v>12</v>
      </c>
      <c r="C16" s="12" t="s">
        <v>18</v>
      </c>
      <c r="D16" s="12" t="s">
        <v>51</v>
      </c>
      <c r="E16" s="12">
        <v>702545</v>
      </c>
      <c r="F16" s="11">
        <v>1.96</v>
      </c>
    </row>
    <row r="17" spans="2:6" x14ac:dyDescent="0.3">
      <c r="B17" s="8">
        <v>13</v>
      </c>
      <c r="C17" s="12" t="s">
        <v>17</v>
      </c>
      <c r="D17" s="12" t="s">
        <v>52</v>
      </c>
      <c r="E17" s="12">
        <v>799707</v>
      </c>
      <c r="F17" s="11">
        <v>280</v>
      </c>
    </row>
    <row r="18" spans="2:6" x14ac:dyDescent="0.3">
      <c r="B18" s="8">
        <v>14</v>
      </c>
      <c r="C18" s="12" t="s">
        <v>10</v>
      </c>
      <c r="D18" s="12" t="s">
        <v>53</v>
      </c>
      <c r="E18" s="12">
        <v>702423</v>
      </c>
      <c r="F18" s="11">
        <v>0.64</v>
      </c>
    </row>
    <row r="19" spans="2:6" x14ac:dyDescent="0.3">
      <c r="B19" s="8">
        <v>15</v>
      </c>
      <c r="C19" s="12" t="s">
        <v>11</v>
      </c>
      <c r="D19" s="12" t="s">
        <v>54</v>
      </c>
      <c r="E19" s="12">
        <v>702836</v>
      </c>
      <c r="F19" s="11">
        <v>0.64</v>
      </c>
    </row>
    <row r="20" spans="2:6" x14ac:dyDescent="0.3">
      <c r="B20" s="8">
        <v>16</v>
      </c>
      <c r="C20" s="12" t="s">
        <v>19</v>
      </c>
      <c r="D20" s="12" t="s">
        <v>55</v>
      </c>
      <c r="E20" s="12">
        <v>702796</v>
      </c>
      <c r="F20" s="11">
        <v>0.64</v>
      </c>
    </row>
    <row r="21" spans="2:6" x14ac:dyDescent="0.3">
      <c r="B21" s="8">
        <v>17</v>
      </c>
      <c r="C21" s="12" t="s">
        <v>20</v>
      </c>
      <c r="D21" s="12" t="s">
        <v>56</v>
      </c>
      <c r="E21" s="12">
        <v>799731</v>
      </c>
      <c r="F21" s="11">
        <v>512</v>
      </c>
    </row>
    <row r="22" spans="2:6" x14ac:dyDescent="0.3">
      <c r="B22" s="8">
        <v>18</v>
      </c>
      <c r="C22" s="12" t="s">
        <v>17</v>
      </c>
      <c r="D22" s="12" t="s">
        <v>57</v>
      </c>
      <c r="E22" s="12">
        <v>713831</v>
      </c>
      <c r="F22" s="11">
        <v>16.32</v>
      </c>
    </row>
    <row r="23" spans="2:6" x14ac:dyDescent="0.3">
      <c r="B23" s="8">
        <v>19</v>
      </c>
      <c r="C23" s="12" t="s">
        <v>21</v>
      </c>
      <c r="D23" s="12" t="s">
        <v>58</v>
      </c>
      <c r="E23" s="12">
        <v>799700</v>
      </c>
      <c r="F23" s="11">
        <v>1056</v>
      </c>
    </row>
    <row r="24" spans="2:6" x14ac:dyDescent="0.3">
      <c r="B24" s="8">
        <v>20</v>
      </c>
      <c r="C24" s="12" t="s">
        <v>21</v>
      </c>
      <c r="D24" s="12" t="s">
        <v>59</v>
      </c>
      <c r="E24" s="12">
        <v>799710</v>
      </c>
      <c r="F24" s="11">
        <v>377.6</v>
      </c>
    </row>
    <row r="25" spans="2:6" x14ac:dyDescent="0.3">
      <c r="B25" s="8">
        <v>21</v>
      </c>
      <c r="C25" s="12" t="s">
        <v>10</v>
      </c>
      <c r="D25" s="12" t="s">
        <v>49</v>
      </c>
      <c r="E25" s="12">
        <v>702424</v>
      </c>
      <c r="F25" s="11">
        <v>0.64</v>
      </c>
    </row>
    <row r="26" spans="2:6" x14ac:dyDescent="0.3">
      <c r="B26" s="8">
        <v>22</v>
      </c>
      <c r="C26" s="12" t="s">
        <v>22</v>
      </c>
      <c r="D26" s="12" t="s">
        <v>60</v>
      </c>
      <c r="E26" s="12">
        <v>708956</v>
      </c>
      <c r="F26" s="11">
        <v>0.8</v>
      </c>
    </row>
    <row r="27" spans="2:6" x14ac:dyDescent="0.3">
      <c r="B27" s="8">
        <v>23</v>
      </c>
      <c r="C27" s="12" t="s">
        <v>17</v>
      </c>
      <c r="D27" s="12" t="s">
        <v>61</v>
      </c>
      <c r="E27" s="12">
        <v>799718</v>
      </c>
      <c r="F27" s="11">
        <v>406.4</v>
      </c>
    </row>
    <row r="28" spans="2:6" x14ac:dyDescent="0.3">
      <c r="B28" s="8">
        <v>24</v>
      </c>
      <c r="C28" s="12" t="s">
        <v>17</v>
      </c>
      <c r="D28" s="12" t="s">
        <v>62</v>
      </c>
      <c r="E28" s="12">
        <v>799717</v>
      </c>
      <c r="F28" s="11">
        <v>406.4</v>
      </c>
    </row>
    <row r="29" spans="2:6" x14ac:dyDescent="0.3">
      <c r="B29" s="8">
        <v>25</v>
      </c>
      <c r="C29" s="12" t="s">
        <v>17</v>
      </c>
      <c r="D29" s="12" t="s">
        <v>63</v>
      </c>
      <c r="E29" s="12">
        <v>799716</v>
      </c>
      <c r="F29" s="11">
        <v>406.4</v>
      </c>
    </row>
    <row r="30" spans="2:6" x14ac:dyDescent="0.3">
      <c r="B30" s="20" t="s">
        <v>39</v>
      </c>
      <c r="C30" s="21"/>
      <c r="D30" s="21"/>
      <c r="E30" s="22"/>
      <c r="F30" s="2">
        <f>SUM(F5:F29)</f>
        <v>13422.889999999994</v>
      </c>
    </row>
    <row r="31" spans="2:6" x14ac:dyDescent="0.3">
      <c r="B31" s="20" t="s">
        <v>6</v>
      </c>
      <c r="C31" s="21"/>
      <c r="D31" s="21"/>
      <c r="E31" s="22"/>
      <c r="F31" s="2">
        <f>ROUND(0.21*F30,2)</f>
        <v>2818.81</v>
      </c>
    </row>
    <row r="32" spans="2:6" x14ac:dyDescent="0.3">
      <c r="B32" s="20" t="s">
        <v>40</v>
      </c>
      <c r="C32" s="21"/>
      <c r="D32" s="21"/>
      <c r="E32" s="22"/>
      <c r="F32" s="2">
        <f>F31+F30</f>
        <v>16241.699999999993</v>
      </c>
    </row>
    <row r="33" spans="2:5" x14ac:dyDescent="0.3">
      <c r="B33" s="18" t="s">
        <v>4</v>
      </c>
      <c r="C33" s="18"/>
      <c r="D33" s="18"/>
      <c r="E33" s="18"/>
    </row>
    <row r="34" spans="2:5" x14ac:dyDescent="0.3">
      <c r="B34" s="19"/>
      <c r="C34" s="19"/>
      <c r="D34" s="19"/>
      <c r="E34" s="19"/>
    </row>
  </sheetData>
  <mergeCells count="7">
    <mergeCell ref="B2:D2"/>
    <mergeCell ref="B33:E33"/>
    <mergeCell ref="B34:E34"/>
    <mergeCell ref="B32:E32"/>
    <mergeCell ref="B31:E31"/>
    <mergeCell ref="B30:E30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4"/>
  <sheetViews>
    <sheetView tabSelected="1" workbookViewId="0">
      <selection activeCell="D29" sqref="D29"/>
    </sheetView>
  </sheetViews>
  <sheetFormatPr defaultColWidth="8.5546875" defaultRowHeight="14.4" x14ac:dyDescent="0.3"/>
  <cols>
    <col min="1" max="1" width="5.5546875" customWidth="1"/>
    <col min="2" max="2" width="14.44140625" bestFit="1" customWidth="1"/>
    <col min="3" max="3" width="46.44140625" bestFit="1" customWidth="1"/>
    <col min="4" max="4" width="47.88671875" customWidth="1"/>
    <col min="5" max="5" width="15.109375" customWidth="1"/>
    <col min="6" max="6" width="17.6640625" style="13" customWidth="1"/>
    <col min="7" max="7" width="12.44140625" customWidth="1"/>
  </cols>
  <sheetData>
    <row r="2" spans="2:6" x14ac:dyDescent="0.3">
      <c r="B2" s="17" t="s">
        <v>5</v>
      </c>
      <c r="C2" s="17"/>
      <c r="D2" s="17"/>
      <c r="E2" s="3"/>
    </row>
    <row r="3" spans="2:6" x14ac:dyDescent="0.3">
      <c r="B3" s="23" t="s">
        <v>23</v>
      </c>
      <c r="C3" s="23"/>
      <c r="D3" s="23"/>
      <c r="E3" s="3"/>
    </row>
    <row r="4" spans="2:6" ht="26.4" x14ac:dyDescent="0.3">
      <c r="B4" s="5" t="s">
        <v>0</v>
      </c>
      <c r="C4" s="6" t="s">
        <v>1</v>
      </c>
      <c r="D4" s="4" t="s">
        <v>2</v>
      </c>
      <c r="E4" s="6" t="s">
        <v>3</v>
      </c>
      <c r="F4" s="14" t="s">
        <v>38</v>
      </c>
    </row>
    <row r="5" spans="2:6" x14ac:dyDescent="0.3">
      <c r="B5" s="8">
        <v>1</v>
      </c>
      <c r="C5" s="9" t="s">
        <v>24</v>
      </c>
      <c r="D5" s="15" t="s">
        <v>64</v>
      </c>
      <c r="E5" s="9">
        <v>799736</v>
      </c>
      <c r="F5" s="11">
        <v>889.2</v>
      </c>
    </row>
    <row r="6" spans="2:6" x14ac:dyDescent="0.3">
      <c r="B6" s="8">
        <v>2</v>
      </c>
      <c r="C6" s="16" t="s">
        <v>25</v>
      </c>
      <c r="D6" s="15" t="s">
        <v>65</v>
      </c>
      <c r="E6" s="9">
        <v>799735</v>
      </c>
      <c r="F6" s="11">
        <v>13638.4</v>
      </c>
    </row>
    <row r="7" spans="2:6" x14ac:dyDescent="0.3">
      <c r="B7" s="8">
        <v>3</v>
      </c>
      <c r="C7" s="9" t="s">
        <v>26</v>
      </c>
      <c r="D7" s="15" t="s">
        <v>76</v>
      </c>
      <c r="E7" s="9">
        <v>799738</v>
      </c>
      <c r="F7" s="11">
        <v>222.3</v>
      </c>
    </row>
    <row r="8" spans="2:6" x14ac:dyDescent="0.3">
      <c r="B8" s="8">
        <v>4</v>
      </c>
      <c r="C8" s="9" t="s">
        <v>27</v>
      </c>
      <c r="D8" s="15" t="s">
        <v>66</v>
      </c>
      <c r="E8" s="9">
        <v>598634</v>
      </c>
      <c r="F8" s="11">
        <v>1392</v>
      </c>
    </row>
    <row r="9" spans="2:6" x14ac:dyDescent="0.3">
      <c r="B9" s="8">
        <v>5</v>
      </c>
      <c r="C9" s="9" t="s">
        <v>28</v>
      </c>
      <c r="D9" s="15" t="s">
        <v>77</v>
      </c>
      <c r="E9" s="9">
        <v>799742</v>
      </c>
      <c r="F9" s="11">
        <v>49.4</v>
      </c>
    </row>
    <row r="10" spans="2:6" x14ac:dyDescent="0.3">
      <c r="B10" s="8">
        <v>6</v>
      </c>
      <c r="C10" s="9" t="s">
        <v>29</v>
      </c>
      <c r="D10" s="15" t="s">
        <v>67</v>
      </c>
      <c r="E10" s="9">
        <v>799737</v>
      </c>
      <c r="F10" s="11">
        <v>8204.7999999999993</v>
      </c>
    </row>
    <row r="11" spans="2:6" x14ac:dyDescent="0.3">
      <c r="B11" s="8">
        <v>7</v>
      </c>
      <c r="C11" s="9" t="s">
        <v>30</v>
      </c>
      <c r="D11" s="9" t="s">
        <v>68</v>
      </c>
      <c r="E11" s="9">
        <v>704478</v>
      </c>
      <c r="F11" s="11">
        <v>1049.5999999999999</v>
      </c>
    </row>
    <row r="12" spans="2:6" x14ac:dyDescent="0.3">
      <c r="B12" s="8">
        <v>8</v>
      </c>
      <c r="C12" s="9" t="s">
        <v>31</v>
      </c>
      <c r="D12" s="9" t="s">
        <v>69</v>
      </c>
      <c r="E12" s="9">
        <v>509146</v>
      </c>
      <c r="F12" s="11">
        <v>1139.2</v>
      </c>
    </row>
    <row r="13" spans="2:6" x14ac:dyDescent="0.3">
      <c r="B13" s="8">
        <v>9</v>
      </c>
      <c r="C13" s="9" t="s">
        <v>32</v>
      </c>
      <c r="D13" s="9" t="s">
        <v>70</v>
      </c>
      <c r="E13" s="9">
        <v>799761</v>
      </c>
      <c r="F13" s="11">
        <v>3280</v>
      </c>
    </row>
    <row r="14" spans="2:6" x14ac:dyDescent="0.3">
      <c r="B14" s="8">
        <v>10</v>
      </c>
      <c r="C14" s="9" t="s">
        <v>33</v>
      </c>
      <c r="D14" s="9" t="s">
        <v>71</v>
      </c>
      <c r="E14" s="9">
        <v>703020</v>
      </c>
      <c r="F14" s="11">
        <v>2.08</v>
      </c>
    </row>
    <row r="15" spans="2:6" x14ac:dyDescent="0.3">
      <c r="B15" s="8">
        <v>11</v>
      </c>
      <c r="C15" s="9" t="s">
        <v>34</v>
      </c>
      <c r="D15" s="9" t="s">
        <v>72</v>
      </c>
      <c r="E15" s="9">
        <v>509338</v>
      </c>
      <c r="F15" s="11">
        <v>11.52</v>
      </c>
    </row>
    <row r="16" spans="2:6" x14ac:dyDescent="0.3">
      <c r="B16" s="8">
        <v>12</v>
      </c>
      <c r="C16" s="9" t="s">
        <v>22</v>
      </c>
      <c r="D16" s="9" t="s">
        <v>73</v>
      </c>
      <c r="E16" s="9">
        <v>702819</v>
      </c>
      <c r="F16" s="11">
        <v>0.96</v>
      </c>
    </row>
    <row r="17" spans="2:6" x14ac:dyDescent="0.3">
      <c r="B17" s="8">
        <v>13</v>
      </c>
      <c r="C17" s="9" t="s">
        <v>35</v>
      </c>
      <c r="D17" s="9" t="s">
        <v>74</v>
      </c>
      <c r="E17" s="9">
        <v>301081</v>
      </c>
      <c r="F17" s="11">
        <v>1075.2</v>
      </c>
    </row>
    <row r="18" spans="2:6" x14ac:dyDescent="0.3">
      <c r="B18" s="8">
        <v>14</v>
      </c>
      <c r="C18" s="9" t="s">
        <v>36</v>
      </c>
      <c r="D18" t="s">
        <v>78</v>
      </c>
      <c r="E18" s="9">
        <v>495282</v>
      </c>
      <c r="F18" s="11">
        <v>7000</v>
      </c>
    </row>
    <row r="19" spans="2:6" x14ac:dyDescent="0.3">
      <c r="B19" s="8">
        <v>15</v>
      </c>
      <c r="C19" s="9" t="s">
        <v>37</v>
      </c>
      <c r="D19" s="9" t="s">
        <v>46</v>
      </c>
      <c r="E19" s="9">
        <v>295126</v>
      </c>
      <c r="F19" s="11">
        <v>9035</v>
      </c>
    </row>
    <row r="20" spans="2:6" x14ac:dyDescent="0.3">
      <c r="B20" s="20" t="s">
        <v>39</v>
      </c>
      <c r="C20" s="21"/>
      <c r="D20" s="21"/>
      <c r="E20" s="22"/>
      <c r="F20" s="2">
        <f>SUM(F5:F19)</f>
        <v>46989.66</v>
      </c>
    </row>
    <row r="21" spans="2:6" x14ac:dyDescent="0.3">
      <c r="B21" s="20" t="s">
        <v>6</v>
      </c>
      <c r="C21" s="21"/>
      <c r="D21" s="21"/>
      <c r="E21" s="22"/>
      <c r="F21" s="2">
        <f>ROUND(0.21*F20,2)</f>
        <v>9867.83</v>
      </c>
    </row>
    <row r="22" spans="2:6" x14ac:dyDescent="0.3">
      <c r="B22" s="20" t="s">
        <v>40</v>
      </c>
      <c r="C22" s="21"/>
      <c r="D22" s="21"/>
      <c r="E22" s="22"/>
      <c r="F22" s="2">
        <f>F20+F21</f>
        <v>56857.490000000005</v>
      </c>
    </row>
    <row r="23" spans="2:6" x14ac:dyDescent="0.3">
      <c r="B23" s="18" t="s">
        <v>4</v>
      </c>
      <c r="C23" s="18"/>
      <c r="D23" s="18"/>
      <c r="E23" s="18"/>
    </row>
    <row r="24" spans="2:6" x14ac:dyDescent="0.3">
      <c r="B24" s="19"/>
      <c r="C24" s="19"/>
      <c r="D24" s="19"/>
      <c r="E24" s="19"/>
    </row>
  </sheetData>
  <mergeCells count="7">
    <mergeCell ref="B24:E24"/>
    <mergeCell ref="B2:D2"/>
    <mergeCell ref="B3:D3"/>
    <mergeCell ref="B20:E20"/>
    <mergeCell ref="B21:E21"/>
    <mergeCell ref="B22:E22"/>
    <mergeCell ref="B23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Dumblo džiovykla</vt:lpstr>
      <vt:lpstr>Dumblo granuliatorius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2021-11-26T08:06:20Z</dcterms:modified>
</cp:coreProperties>
</file>