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aijuo\Desktop\2022 SUTARTYS\Sausis\2022 - 0099\"/>
    </mc:Choice>
  </mc:AlternateContent>
  <bookViews>
    <workbookView xWindow="360" yWindow="45" windowWidth="13395" windowHeight="8265"/>
  </bookViews>
  <sheets>
    <sheet name="Sheet3" sheetId="3" r:id="rId1"/>
  </sheets>
  <definedNames>
    <definedName name="_xlnm._FilterDatabase" localSheetId="0" hidden="1">Sheet3!$A$3:$H$3</definedName>
  </definedNames>
  <calcPr calcId="162913"/>
</workbook>
</file>

<file path=xl/calcChain.xml><?xml version="1.0" encoding="utf-8"?>
<calcChain xmlns="http://schemas.openxmlformats.org/spreadsheetml/2006/main">
  <c r="H14" i="3" l="1"/>
  <c r="G14" i="3"/>
  <c r="G13" i="3"/>
  <c r="H13" i="3" s="1"/>
  <c r="G12" i="3"/>
  <c r="H12" i="3" s="1"/>
  <c r="G11" i="3"/>
  <c r="H11" i="3" s="1"/>
  <c r="H9" i="3"/>
  <c r="G9" i="3"/>
  <c r="G8" i="3"/>
  <c r="H8" i="3" s="1"/>
  <c r="G7" i="3"/>
  <c r="H7" i="3" s="1"/>
  <c r="G6" i="3"/>
  <c r="H6" i="3" s="1"/>
  <c r="G5" i="3"/>
  <c r="H5" i="3" s="1"/>
</calcChain>
</file>

<file path=xl/sharedStrings.xml><?xml version="1.0" encoding="utf-8"?>
<sst xmlns="http://schemas.openxmlformats.org/spreadsheetml/2006/main" count="34" uniqueCount="28">
  <si>
    <t>Orientacinis kiekis, vnt.</t>
  </si>
  <si>
    <t>Pavadinimas</t>
  </si>
  <si>
    <t>Mato vnt.</t>
  </si>
  <si>
    <t>vnt.</t>
  </si>
  <si>
    <t>Vieneto kaina Eur
(be PVM)</t>
  </si>
  <si>
    <t>Kaina viso    Eur 
(be PVM)</t>
  </si>
  <si>
    <t>Kaina viso    Eur 
(su PVM)</t>
  </si>
  <si>
    <t>Pirkimo dalies Nr.</t>
  </si>
  <si>
    <t>Programinė licencija terapinei operacijai atlikti, naudojant femtosekundinio lazerio sistemą</t>
  </si>
  <si>
    <t>Vienkartinės priemonės ir programinės licencijos, naudojamos su femtosekundinio lazerio sistema „Victus”:</t>
  </si>
  <si>
    <t>Bendra 1 - os pirkimo dalies kaina:</t>
  </si>
  <si>
    <t>Programinės licencijos, naudojamos su eksimerinio lazerio sistema „Teneo 317 M2”:</t>
  </si>
  <si>
    <t>Bendra 2- os pirkimo dalies kaina:</t>
  </si>
  <si>
    <t>Programinė licencija fototerapinei keratektomijai (PTK) atlikti, naudojant eksimerinio lazerio sistemą</t>
  </si>
  <si>
    <t>Programinė licencija multifokalinio profilio ragenos abliacijai atlikti, naudojant eksimerinio lazerio sistemą</t>
  </si>
  <si>
    <t>Programinė licencija ragenos abliacijai pagal aukštesnės eilės aberacijas (HOA) atlikti, naudojant eksimerinio lazerio sistemą</t>
  </si>
  <si>
    <t xml:space="preserve">Darbui su femtosekundinio lazerio sistema naudojama paciento akies ir lazerio sąsaja </t>
  </si>
  <si>
    <t xml:space="preserve">Programinė licencija femtokataraktos operacijai atlikti, naudojant femtosekundinio lazerio sistemą </t>
  </si>
  <si>
    <t>Programinė licencija rageninio lopelio (flap) formavimui, naudojant femtosekundinio lazerio sistemą</t>
  </si>
  <si>
    <t>Modelis/katalogo numeris, gamintojo pavadinimas</t>
  </si>
  <si>
    <t>Tiekėjo pavadinimas: (nurodyti): Fox Vision UAB</t>
  </si>
  <si>
    <t>License LRCS
SKU 33
Technolas Perfect Vision GmbH</t>
  </si>
  <si>
    <t>License Therapeutics
SKU 36
Technolas Perfect Vision GmbH</t>
  </si>
  <si>
    <t>License Flap
SKU 34
Technolas Perfect Vision GmbH</t>
  </si>
  <si>
    <t>Patient Interface 125 Kit
SKU 90000200
Technolas Perfect Vision GmbH</t>
  </si>
  <si>
    <t>TENEO License PTK
SKU 44
Technolas Perfect Vision GmbH</t>
  </si>
  <si>
    <t>TENEO License Supracor
SKU 42
Technolas Perfect Vision GmbH</t>
  </si>
  <si>
    <t>TENEO License Zyoptix HD
SKU 43
Technolas Perfect Vision GmbH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</si>
</sst>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2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rgb="FFFF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10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b/>
      <i/>
      <sz val="10"/>
      <color theme="1"/>
      <name val="Times New Roman"/>
      <family val="1"/>
      <charset val="186"/>
    </font>
    <font>
      <sz val="11"/>
      <color theme="1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9">
    <xf numFmtId="0" fontId="0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3" fillId="0" borderId="0"/>
    <xf numFmtId="0" fontId="1" fillId="0" borderId="0"/>
    <xf numFmtId="0" fontId="1" fillId="0" borderId="0"/>
    <xf numFmtId="43" fontId="11" fillId="0" borderId="0" applyFont="0" applyFill="0" applyBorder="0" applyAlignment="0" applyProtection="0"/>
  </cellStyleXfs>
  <cellXfs count="50">
    <xf numFmtId="0" fontId="0" fillId="0" borderId="0" xfId="0"/>
    <xf numFmtId="0" fontId="5" fillId="0" borderId="0" xfId="0" applyFont="1" applyAlignment="1">
      <alignment horizontal="center"/>
    </xf>
    <xf numFmtId="0" fontId="5" fillId="0" borderId="0" xfId="0" applyFont="1"/>
    <xf numFmtId="0" fontId="6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7" fillId="0" borderId="0" xfId="0" applyFont="1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wrapText="1"/>
    </xf>
    <xf numFmtId="0" fontId="4" fillId="0" borderId="0" xfId="0" applyFont="1" applyBorder="1" applyAlignment="1"/>
    <xf numFmtId="0" fontId="5" fillId="0" borderId="0" xfId="0" applyFont="1" applyBorder="1" applyAlignment="1">
      <alignment horizontal="center"/>
    </xf>
    <xf numFmtId="0" fontId="5" fillId="0" borderId="0" xfId="0" applyFont="1" applyBorder="1"/>
    <xf numFmtId="0" fontId="8" fillId="2" borderId="2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/>
    <xf numFmtId="0" fontId="6" fillId="0" borderId="2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/>
    </xf>
    <xf numFmtId="0" fontId="8" fillId="0" borderId="0" xfId="0" applyFont="1"/>
    <xf numFmtId="0" fontId="10" fillId="0" borderId="0" xfId="0" applyFont="1"/>
    <xf numFmtId="0" fontId="8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wrapText="1"/>
    </xf>
    <xf numFmtId="0" fontId="5" fillId="0" borderId="1" xfId="0" applyFont="1" applyBorder="1" applyAlignment="1">
      <alignment vertical="center" wrapText="1"/>
    </xf>
    <xf numFmtId="0" fontId="8" fillId="0" borderId="3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43" fontId="8" fillId="0" borderId="1" xfId="8" applyFont="1" applyBorder="1" applyAlignment="1">
      <alignment horizontal="center" vertical="center"/>
    </xf>
    <xf numFmtId="43" fontId="8" fillId="0" borderId="1" xfId="0" applyNumberFormat="1" applyFont="1" applyBorder="1" applyAlignment="1">
      <alignment horizontal="center" vertical="center"/>
    </xf>
    <xf numFmtId="43" fontId="5" fillId="0" borderId="1" xfId="8" applyFont="1" applyBorder="1" applyAlignment="1">
      <alignment horizontal="center" vertical="center"/>
    </xf>
    <xf numFmtId="43" fontId="5" fillId="0" borderId="1" xfId="0" applyNumberFormat="1" applyFont="1" applyBorder="1" applyAlignment="1">
      <alignment horizontal="center" vertical="center"/>
    </xf>
    <xf numFmtId="43" fontId="10" fillId="0" borderId="1" xfId="0" applyNumberFormat="1" applyFont="1" applyBorder="1" applyAlignment="1">
      <alignment horizontal="center"/>
    </xf>
    <xf numFmtId="43" fontId="5" fillId="0" borderId="0" xfId="0" applyNumberFormat="1" applyFont="1"/>
    <xf numFmtId="0" fontId="9" fillId="0" borderId="10" xfId="0" applyFont="1" applyBorder="1" applyAlignment="1">
      <alignment horizontal="right" vertical="center"/>
    </xf>
    <xf numFmtId="0" fontId="9" fillId="0" borderId="6" xfId="0" applyFont="1" applyBorder="1" applyAlignment="1">
      <alignment horizontal="right" vertical="center"/>
    </xf>
    <xf numFmtId="0" fontId="9" fillId="0" borderId="8" xfId="0" applyFont="1" applyBorder="1" applyAlignment="1">
      <alignment horizontal="right" vertical="center"/>
    </xf>
    <xf numFmtId="0" fontId="7" fillId="0" borderId="11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4" fillId="0" borderId="0" xfId="0" applyFont="1" applyBorder="1" applyAlignment="1">
      <alignment horizontal="left"/>
    </xf>
  </cellXfs>
  <cellStyles count="9">
    <cellStyle name="Įprastas" xfId="0" builtinId="0"/>
    <cellStyle name="Kablelis" xfId="8" builtinId="3"/>
    <cellStyle name="Normal 2" xfId="2"/>
    <cellStyle name="Normal 2 2" xfId="6"/>
    <cellStyle name="Normal 3" xfId="3"/>
    <cellStyle name="Normal 3 2" xfId="7"/>
    <cellStyle name="Normal 4" xfId="1"/>
    <cellStyle name="Normal 4 2" xfId="5"/>
    <cellStyle name="Normal 5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4"/>
  <sheetViews>
    <sheetView tabSelected="1" zoomScale="70" zoomScaleNormal="70" workbookViewId="0">
      <pane ySplit="1" topLeftCell="A23" activePane="bottomLeft" state="frozen"/>
      <selection pane="bottomLeft" activeCell="N14" sqref="N14:O14"/>
    </sheetView>
  </sheetViews>
  <sheetFormatPr defaultColWidth="9.140625" defaultRowHeight="12.75" x14ac:dyDescent="0.2"/>
  <cols>
    <col min="1" max="1" width="7.85546875" style="7" customWidth="1"/>
    <col min="2" max="2" width="26.5703125" style="8" customWidth="1"/>
    <col min="3" max="3" width="24" style="1" customWidth="1"/>
    <col min="4" max="4" width="9.28515625" style="1" customWidth="1"/>
    <col min="5" max="5" width="14" style="1" customWidth="1"/>
    <col min="6" max="6" width="14.28515625" style="1" customWidth="1"/>
    <col min="7" max="7" width="14.42578125" style="1" customWidth="1"/>
    <col min="8" max="8" width="15.28515625" style="1" customWidth="1"/>
    <col min="9" max="13" width="9.140625" style="2"/>
    <col min="14" max="15" width="11.28515625" style="2" bestFit="1" customWidth="1"/>
    <col min="16" max="16384" width="9.140625" style="2"/>
  </cols>
  <sheetData>
    <row r="1" spans="1:15" s="11" customFormat="1" x14ac:dyDescent="0.2">
      <c r="A1" s="49" t="s">
        <v>20</v>
      </c>
      <c r="B1" s="49"/>
      <c r="C1" s="49"/>
      <c r="D1" s="49"/>
      <c r="E1" s="9"/>
      <c r="F1" s="10"/>
      <c r="G1" s="10"/>
      <c r="H1" s="10"/>
    </row>
    <row r="3" spans="1:15" ht="62.25" customHeight="1" x14ac:dyDescent="0.2">
      <c r="A3" s="3" t="s">
        <v>7</v>
      </c>
      <c r="B3" s="13" t="s">
        <v>1</v>
      </c>
      <c r="C3" s="15" t="s">
        <v>19</v>
      </c>
      <c r="D3" s="16" t="s">
        <v>2</v>
      </c>
      <c r="E3" s="17" t="s">
        <v>0</v>
      </c>
      <c r="F3" s="18" t="s">
        <v>4</v>
      </c>
      <c r="G3" s="18" t="s">
        <v>5</v>
      </c>
      <c r="H3" s="18" t="s">
        <v>6</v>
      </c>
    </row>
    <row r="4" spans="1:15" ht="15" customHeight="1" x14ac:dyDescent="0.2">
      <c r="A4" s="31">
        <v>1</v>
      </c>
      <c r="B4" s="22" t="s">
        <v>9</v>
      </c>
      <c r="C4" s="3"/>
      <c r="D4" s="4"/>
      <c r="E4" s="21"/>
      <c r="F4" s="23"/>
      <c r="G4" s="24"/>
      <c r="H4" s="25"/>
    </row>
    <row r="5" spans="1:15" ht="42.75" customHeight="1" x14ac:dyDescent="0.2">
      <c r="A5" s="12">
        <v>1.1000000000000001</v>
      </c>
      <c r="B5" s="33" t="s">
        <v>16</v>
      </c>
      <c r="C5" s="35" t="s">
        <v>24</v>
      </c>
      <c r="D5" s="19" t="s">
        <v>3</v>
      </c>
      <c r="E5" s="20">
        <v>600</v>
      </c>
      <c r="F5" s="37">
        <v>50</v>
      </c>
      <c r="G5" s="37">
        <f>E5*F5</f>
        <v>30000</v>
      </c>
      <c r="H5" s="37">
        <f>G5*1.05</f>
        <v>31500</v>
      </c>
    </row>
    <row r="6" spans="1:15" ht="53.25" customHeight="1" x14ac:dyDescent="0.2">
      <c r="A6" s="12">
        <v>1.2</v>
      </c>
      <c r="B6" s="33" t="s">
        <v>17</v>
      </c>
      <c r="C6" s="35" t="s">
        <v>21</v>
      </c>
      <c r="D6" s="4" t="s">
        <v>3</v>
      </c>
      <c r="E6" s="5">
        <v>500</v>
      </c>
      <c r="F6" s="37">
        <v>240</v>
      </c>
      <c r="G6" s="37">
        <f>E6*F6</f>
        <v>120000</v>
      </c>
      <c r="H6" s="37">
        <f>G6*1.05</f>
        <v>126000</v>
      </c>
    </row>
    <row r="7" spans="1:15" s="27" customFormat="1" ht="51" x14ac:dyDescent="0.2">
      <c r="A7" s="29">
        <v>1.3</v>
      </c>
      <c r="B7" s="33" t="s">
        <v>8</v>
      </c>
      <c r="C7" s="35" t="s">
        <v>22</v>
      </c>
      <c r="D7" s="21" t="s">
        <v>3</v>
      </c>
      <c r="E7" s="26">
        <v>50</v>
      </c>
      <c r="F7" s="37">
        <v>140</v>
      </c>
      <c r="G7" s="37">
        <f>E7*F7</f>
        <v>7000</v>
      </c>
      <c r="H7" s="38">
        <f>G7*1.05</f>
        <v>7350</v>
      </c>
    </row>
    <row r="8" spans="1:15" ht="51" x14ac:dyDescent="0.2">
      <c r="A8" s="30">
        <v>1.4</v>
      </c>
      <c r="B8" s="33" t="s">
        <v>18</v>
      </c>
      <c r="C8" s="36" t="s">
        <v>23</v>
      </c>
      <c r="D8" s="4" t="s">
        <v>3</v>
      </c>
      <c r="E8" s="14">
        <v>50</v>
      </c>
      <c r="F8" s="37">
        <v>140</v>
      </c>
      <c r="G8" s="39">
        <f>E8*F8</f>
        <v>7000</v>
      </c>
      <c r="H8" s="40">
        <f>G8*1.21</f>
        <v>8470</v>
      </c>
    </row>
    <row r="9" spans="1:15" s="28" customFormat="1" ht="13.5" x14ac:dyDescent="0.25">
      <c r="A9" s="43" t="s">
        <v>10</v>
      </c>
      <c r="B9" s="44"/>
      <c r="C9" s="44"/>
      <c r="D9" s="44"/>
      <c r="E9" s="44"/>
      <c r="F9" s="45"/>
      <c r="G9" s="41">
        <f>SUM(G5:G8)</f>
        <v>164000</v>
      </c>
      <c r="H9" s="41">
        <f>SUM(H5:H8)</f>
        <v>173320</v>
      </c>
    </row>
    <row r="10" spans="1:15" s="6" customFormat="1" x14ac:dyDescent="0.2">
      <c r="A10" s="32">
        <v>2</v>
      </c>
      <c r="B10" s="46" t="s">
        <v>11</v>
      </c>
      <c r="C10" s="47"/>
      <c r="D10" s="47"/>
      <c r="E10" s="47"/>
      <c r="F10" s="47"/>
      <c r="G10" s="47"/>
      <c r="H10" s="48"/>
    </row>
    <row r="11" spans="1:15" ht="51" x14ac:dyDescent="0.2">
      <c r="A11" s="30">
        <v>2.1</v>
      </c>
      <c r="B11" s="34" t="s">
        <v>13</v>
      </c>
      <c r="C11" s="36" t="s">
        <v>25</v>
      </c>
      <c r="D11" s="4" t="s">
        <v>3</v>
      </c>
      <c r="E11" s="14">
        <v>200</v>
      </c>
      <c r="F11" s="37">
        <v>50</v>
      </c>
      <c r="G11" s="39">
        <f>E11*F11</f>
        <v>10000</v>
      </c>
      <c r="H11" s="40">
        <f>G11*1.21</f>
        <v>12100</v>
      </c>
    </row>
    <row r="12" spans="1:15" ht="51" x14ac:dyDescent="0.2">
      <c r="A12" s="30">
        <v>2.2000000000000002</v>
      </c>
      <c r="B12" s="34" t="s">
        <v>14</v>
      </c>
      <c r="C12" s="36" t="s">
        <v>26</v>
      </c>
      <c r="D12" s="4" t="s">
        <v>3</v>
      </c>
      <c r="E12" s="14">
        <v>20</v>
      </c>
      <c r="F12" s="37">
        <v>250</v>
      </c>
      <c r="G12" s="39">
        <f>E12*F12</f>
        <v>5000</v>
      </c>
      <c r="H12" s="40">
        <f>G12*1.21</f>
        <v>6050</v>
      </c>
    </row>
    <row r="13" spans="1:15" ht="56.45" customHeight="1" x14ac:dyDescent="0.2">
      <c r="A13" s="30">
        <v>2.2999999999999998</v>
      </c>
      <c r="B13" s="34" t="s">
        <v>15</v>
      </c>
      <c r="C13" s="36" t="s">
        <v>27</v>
      </c>
      <c r="D13" s="4" t="s">
        <v>3</v>
      </c>
      <c r="E13" s="14">
        <v>50</v>
      </c>
      <c r="F13" s="37">
        <v>120</v>
      </c>
      <c r="G13" s="39">
        <f>E13*F13</f>
        <v>6000</v>
      </c>
      <c r="H13" s="40">
        <f>G13*1.21</f>
        <v>7260</v>
      </c>
      <c r="O13" s="42"/>
    </row>
    <row r="14" spans="1:15" ht="13.5" x14ac:dyDescent="0.25">
      <c r="A14" s="43" t="s">
        <v>12</v>
      </c>
      <c r="B14" s="44"/>
      <c r="C14" s="44"/>
      <c r="D14" s="44"/>
      <c r="E14" s="44"/>
      <c r="F14" s="45"/>
      <c r="G14" s="41">
        <f>SUM(G11:G13)</f>
        <v>21000</v>
      </c>
      <c r="H14" s="41">
        <f>SUM(H11:H13)</f>
        <v>25410</v>
      </c>
      <c r="N14" s="42"/>
      <c r="O14" s="42"/>
    </row>
  </sheetData>
  <mergeCells count="4">
    <mergeCell ref="A9:F9"/>
    <mergeCell ref="B10:H10"/>
    <mergeCell ref="A14:F14"/>
    <mergeCell ref="A1:D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yracuseOfficeCustomData>{"createMode":"plain_doc","forceRefresh":"0"}</SyracuseOfficeCustomData>
</file>

<file path=customXml/itemProps1.xml><?xml version="1.0" encoding="utf-8"?>
<ds:datastoreItem xmlns:ds="http://schemas.openxmlformats.org/officeDocument/2006/customXml" ds:itemID="{65888B5C-C6DE-493C-A259-BBD73A07110C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Vartotojas</dc:creator>
  <cp:lastModifiedBy>Vaida Juodrienė</cp:lastModifiedBy>
  <cp:lastPrinted>2019-10-28T16:53:01Z</cp:lastPrinted>
  <dcterms:created xsi:type="dcterms:W3CDTF">2018-11-05T12:31:03Z</dcterms:created>
  <dcterms:modified xsi:type="dcterms:W3CDTF">2022-01-20T14:58:03Z</dcterms:modified>
</cp:coreProperties>
</file>