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UTARTYS NUVIEŠINIMUI 2022\VKJ\VKJ_S_2022-61\NUVIEŠINTA\"/>
    </mc:Choice>
  </mc:AlternateContent>
  <xr:revisionPtr revIDLastSave="0" documentId="8_{8E86100B-8323-4B7E-B414-D1D44928FFAE}" xr6:coauthVersionLast="47" xr6:coauthVersionMax="47" xr10:uidLastSave="{00000000-0000-0000-0000-000000000000}"/>
  <workbookProtection workbookAlgorithmName="SHA-512" workbookHashValue="IRWa8roa9+FdZ/T8BF6wSY37nJSViExu1SzEzh1xtLR44So1Q4lm+2RvLZXwfCUZg82FpnB/SUzCZRSU1SwTyg==" workbookSaltValue="9f7gXCXBjBSb/6YW7MVqNg==" workbookSpinCount="100000" lockStructure="1"/>
  <bookViews>
    <workbookView xWindow="-110" yWindow="-110" windowWidth="19420" windowHeight="10420" tabRatio="880" xr2:uid="{F780CF0A-4877-4BAD-B632-8B97059D0879}"/>
  </bookViews>
  <sheets>
    <sheet name="202_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4" l="1"/>
  <c r="K7" i="4" s="1"/>
  <c r="H5" i="4" l="1"/>
  <c r="K5" i="4" s="1"/>
  <c r="H6" i="4"/>
  <c r="K6" i="4" s="1"/>
  <c r="H4" i="4"/>
  <c r="K4" i="4" s="1"/>
  <c r="K8" i="4" l="1"/>
</calcChain>
</file>

<file path=xl/sharedStrings.xml><?xml version="1.0" encoding="utf-8"?>
<sst xmlns="http://schemas.openxmlformats.org/spreadsheetml/2006/main" count="42" uniqueCount="30">
  <si>
    <t>Balance / Likutis</t>
  </si>
  <si>
    <t>ELECTRICAL E - Cable routes / Kabelinės trasos</t>
  </si>
  <si>
    <t xml:space="preserve">Kabelių loveliai su montavimo elementais ir kt. (išskyrus laikiklius, horizontalius/vertikalius lenkimus, kanalus, sijas, dangčius, trišakius ir susikirtimus) / Cable trays with installation element, etc. (except brackets, horizontal/vertical bends, channels, bars (beams), covers, tees and cross-overs) </t>
  </si>
  <si>
    <t>VKJ01-202-DP-E-10.7796.SZ-001</t>
  </si>
  <si>
    <t>m</t>
  </si>
  <si>
    <t>due to missing documentation, total length and types of components were assumed / dėl trūkstamos dokumentacijos buvo priimtas bendras ilgis ir komponentų tipai</t>
  </si>
  <si>
    <t>*</t>
  </si>
  <si>
    <t>plotis / width 100 mm, aukštis / height 100 mm
arba lygiavertis/or equivalent</t>
  </si>
  <si>
    <t>Papildomos surinkimo medžiagos įrangos montavimui/ Additional assembly materials for equipment installation</t>
  </si>
  <si>
    <t>kg</t>
  </si>
  <si>
    <t>Ši kainų eilutė naudojama tik tada, kai reikalingos papildomos surinkimo medžiagos ir šių medžiagų poreikio nebuvo galima numatyti kitose kainų eilutėse / This price row is used only when additional assembly materials are required and the need for these materials could not be foreseen in other price rows.</t>
  </si>
  <si>
    <t>Remarks:Material, installation and connection prices must be given to all items mentioned in the list</t>
  </si>
  <si>
    <t>Pastabos: Medžiagų, montavimo ir prijungimo darbų kainos turi būti nurodytos visoms sąraše nurodytoms pozicijoms</t>
  </si>
  <si>
    <t xml:space="preserve">* Informations concerning the total quantities of available materials are in "Stored deliveries" - Appendix 1E </t>
  </si>
  <si>
    <t xml:space="preserve">* Informacija apie bendrą turimų medžiagų kiekį pateikiama dokumente „Stored deliveries“ - 1E priedas </t>
  </si>
  <si>
    <t>Darbų įkainiai / Work Rates</t>
  </si>
  <si>
    <t>Nr. / No.</t>
  </si>
  <si>
    <t>Aprašymas / Description</t>
  </si>
  <si>
    <t>Sąnaudų žiniaraščio žymuo TP ar DP / BoQ list name from TDD  or DDD</t>
  </si>
  <si>
    <t>Mato vnt. / Unit</t>
  </si>
  <si>
    <t>Kiekis / Quantity</t>
  </si>
  <si>
    <t>Darbų atlikimas / Work progress %</t>
  </si>
  <si>
    <t>Montavimas ir paleidimas (darbai + surinkimo medžiagos + protokolai) / Installation and commissioning (works +  assembly materials + protocols)</t>
  </si>
  <si>
    <t>Medžiagos / Materials</t>
  </si>
  <si>
    <t>Bendrai (darbai + medžiagos) / Total (work+material)</t>
  </si>
  <si>
    <t>Komentarai / Įrengimo kiekis statybvietėje / Comment / Installation amount on site</t>
  </si>
  <si>
    <t>Yra sandėlyje / Available on storage</t>
  </si>
  <si>
    <t>Viso: / Total:</t>
  </si>
  <si>
    <t>plotis / width 400 mm, aukštis / height 100 mm
arba lygiavertis/or equivalent</t>
  </si>
  <si>
    <t>plotis / width 200 mm, aukštis / height 100 mm
arba lygiavertis/or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</si>
</sst>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3"/>
      <color theme="1"/>
      <name val="Calibri"/>
      <family val="2"/>
      <scheme val="minor"/>
    </font>
    <font>
      <sz val="15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scheme val="minor"/>
    </font>
    <font>
      <b/>
      <sz val="10"/>
      <color theme="1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0" xfId="0" applyFont="1" applyFill="1"/>
    <xf numFmtId="164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0" fillId="2" borderId="6" xfId="0" applyFill="1" applyBorder="1"/>
    <xf numFmtId="0" fontId="4" fillId="0" borderId="7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6" fillId="5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>
      <alignment vertical="center" wrapText="1"/>
    </xf>
    <xf numFmtId="0" fontId="7" fillId="6" borderId="8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 wrapText="1"/>
    </xf>
    <xf numFmtId="0" fontId="1" fillId="7" borderId="3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BB0B-7741-4CEA-A843-13570EDBC126}">
  <dimension ref="A1:N208"/>
  <sheetViews>
    <sheetView tabSelected="1" zoomScale="50" zoomScaleNormal="50" workbookViewId="0">
      <pane ySplit="2" topLeftCell="A6" activePane="bottomLeft" state="frozen"/>
      <selection pane="bottomLeft" activeCell="L14" sqref="L14"/>
    </sheetView>
  </sheetViews>
  <sheetFormatPr defaultRowHeight="14.5" x14ac:dyDescent="0.35"/>
  <cols>
    <col min="1" max="1" width="11.54296875" bestFit="1" customWidth="1"/>
    <col min="2" max="2" width="57.1796875" customWidth="1"/>
    <col min="3" max="3" width="39.81640625" customWidth="1"/>
    <col min="4" max="4" width="35.26953125" bestFit="1" customWidth="1"/>
    <col min="5" max="5" width="11.26953125" customWidth="1"/>
    <col min="6" max="6" width="10" bestFit="1" customWidth="1"/>
    <col min="7" max="7" width="16.1796875" bestFit="1" customWidth="1"/>
    <col min="8" max="8" width="17.7265625" bestFit="1" customWidth="1"/>
    <col min="9" max="9" width="20.1796875" bestFit="1" customWidth="1"/>
    <col min="10" max="10" width="14.7265625" customWidth="1"/>
    <col min="11" max="11" width="17.7265625" customWidth="1"/>
    <col min="12" max="12" width="34.1796875" bestFit="1" customWidth="1"/>
    <col min="13" max="13" width="48" customWidth="1"/>
    <col min="14" max="14" width="44.81640625" customWidth="1"/>
  </cols>
  <sheetData>
    <row r="1" spans="1:14" s="1" customFormat="1" ht="17.5" customHeight="1" x14ac:dyDescent="0.35">
      <c r="A1"/>
      <c r="B1"/>
      <c r="C1"/>
      <c r="D1"/>
      <c r="E1"/>
      <c r="F1"/>
      <c r="G1"/>
      <c r="H1"/>
      <c r="I1" s="36" t="s">
        <v>15</v>
      </c>
      <c r="J1" s="36"/>
      <c r="K1"/>
      <c r="L1"/>
      <c r="M1"/>
    </row>
    <row r="2" spans="1:14" s="1" customFormat="1" ht="104" x14ac:dyDescent="0.35">
      <c r="A2" s="28" t="s">
        <v>16</v>
      </c>
      <c r="B2" s="28" t="s">
        <v>17</v>
      </c>
      <c r="C2" s="29"/>
      <c r="D2" s="29" t="s">
        <v>18</v>
      </c>
      <c r="E2" s="30" t="s">
        <v>19</v>
      </c>
      <c r="F2" s="30" t="s">
        <v>20</v>
      </c>
      <c r="G2" s="30" t="s">
        <v>21</v>
      </c>
      <c r="H2" s="30" t="s">
        <v>0</v>
      </c>
      <c r="I2" s="31" t="s">
        <v>22</v>
      </c>
      <c r="J2" s="31" t="s">
        <v>23</v>
      </c>
      <c r="K2" s="30" t="s">
        <v>24</v>
      </c>
      <c r="L2" s="30" t="s">
        <v>25</v>
      </c>
      <c r="M2" s="30" t="s">
        <v>26</v>
      </c>
    </row>
    <row r="3" spans="1:14" s="1" customFormat="1" ht="17.5" customHeight="1" x14ac:dyDescent="0.3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4" s="13" customFormat="1" ht="90" customHeight="1" x14ac:dyDescent="0.35">
      <c r="A4" s="32">
        <v>260</v>
      </c>
      <c r="B4" s="25" t="s">
        <v>2</v>
      </c>
      <c r="C4" s="33" t="s">
        <v>28</v>
      </c>
      <c r="D4" s="12" t="s">
        <v>3</v>
      </c>
      <c r="E4" s="5" t="s">
        <v>4</v>
      </c>
      <c r="F4" s="16">
        <v>10</v>
      </c>
      <c r="G4" s="3">
        <v>0</v>
      </c>
      <c r="H4" s="4">
        <f>F4-(F4*(G4/100))</f>
        <v>10</v>
      </c>
      <c r="I4" s="27">
        <v>40</v>
      </c>
      <c r="J4" s="27">
        <v>50</v>
      </c>
      <c r="K4" s="2">
        <f>SUM(I4:J4)*H4</f>
        <v>900</v>
      </c>
      <c r="L4" s="20" t="s">
        <v>5</v>
      </c>
      <c r="M4" s="23" t="s">
        <v>6</v>
      </c>
      <c r="N4" s="22"/>
    </row>
    <row r="5" spans="1:14" s="13" customFormat="1" ht="95.25" customHeight="1" x14ac:dyDescent="0.35">
      <c r="A5" s="32">
        <v>261</v>
      </c>
      <c r="B5" s="25" t="s">
        <v>2</v>
      </c>
      <c r="C5" s="33" t="s">
        <v>29</v>
      </c>
      <c r="D5" s="12" t="s">
        <v>3</v>
      </c>
      <c r="E5" s="5" t="s">
        <v>4</v>
      </c>
      <c r="F5" s="16">
        <v>100</v>
      </c>
      <c r="G5" s="3">
        <v>60</v>
      </c>
      <c r="H5" s="4">
        <f t="shared" ref="H5:H6" si="0">F5-(F5*(G5/100))</f>
        <v>40</v>
      </c>
      <c r="I5" s="27">
        <v>40</v>
      </c>
      <c r="J5" s="27">
        <v>38.5</v>
      </c>
      <c r="K5" s="2">
        <f t="shared" ref="K5:K7" si="1">SUM(I5:J5)*H5</f>
        <v>3140</v>
      </c>
      <c r="L5" s="20" t="s">
        <v>5</v>
      </c>
      <c r="M5" s="23" t="s">
        <v>6</v>
      </c>
      <c r="N5" s="22"/>
    </row>
    <row r="6" spans="1:14" s="13" customFormat="1" ht="90" customHeight="1" x14ac:dyDescent="0.35">
      <c r="A6" s="32">
        <v>262</v>
      </c>
      <c r="B6" s="25" t="s">
        <v>2</v>
      </c>
      <c r="C6" s="14" t="s">
        <v>7</v>
      </c>
      <c r="D6" s="15" t="s">
        <v>3</v>
      </c>
      <c r="E6" s="9" t="s">
        <v>4</v>
      </c>
      <c r="F6" s="8">
        <v>100</v>
      </c>
      <c r="G6" s="10">
        <v>50</v>
      </c>
      <c r="H6" s="11">
        <f t="shared" si="0"/>
        <v>50</v>
      </c>
      <c r="I6" s="27">
        <v>40</v>
      </c>
      <c r="J6" s="27">
        <v>35</v>
      </c>
      <c r="K6" s="2">
        <f t="shared" si="1"/>
        <v>3750</v>
      </c>
      <c r="L6" s="21" t="s">
        <v>5</v>
      </c>
      <c r="M6" s="23" t="s">
        <v>6</v>
      </c>
      <c r="N6" s="22"/>
    </row>
    <row r="7" spans="1:14" s="1" customFormat="1" ht="130.5" x14ac:dyDescent="0.35">
      <c r="A7" s="32">
        <v>263</v>
      </c>
      <c r="B7" s="26" t="s">
        <v>8</v>
      </c>
      <c r="C7" s="5"/>
      <c r="D7" s="17" t="s">
        <v>3</v>
      </c>
      <c r="E7" s="5" t="s">
        <v>9</v>
      </c>
      <c r="F7" s="5">
        <v>50</v>
      </c>
      <c r="G7" s="5">
        <v>0</v>
      </c>
      <c r="H7" s="4">
        <f t="shared" ref="H7" si="2">F7-(F7*(G7/100))</f>
        <v>50</v>
      </c>
      <c r="I7" s="27">
        <v>10</v>
      </c>
      <c r="J7" s="27">
        <v>10</v>
      </c>
      <c r="K7" s="18">
        <f t="shared" si="1"/>
        <v>1000</v>
      </c>
      <c r="L7" s="19" t="s">
        <v>10</v>
      </c>
      <c r="M7" s="24" t="s">
        <v>6</v>
      </c>
      <c r="N7" s="22"/>
    </row>
    <row r="8" spans="1:14" s="1" customFormat="1" x14ac:dyDescent="0.35">
      <c r="I8" s="34" t="s">
        <v>27</v>
      </c>
      <c r="J8" s="34"/>
      <c r="K8" s="7">
        <f>SUM(K4:K7)</f>
        <v>8790</v>
      </c>
    </row>
    <row r="9" spans="1:14" s="1" customFormat="1" x14ac:dyDescent="0.35"/>
    <row r="10" spans="1:14" s="1" customFormat="1" ht="15.5" x14ac:dyDescent="0.35">
      <c r="B10" s="6" t="s">
        <v>11</v>
      </c>
    </row>
    <row r="11" spans="1:14" s="1" customFormat="1" ht="15.5" x14ac:dyDescent="0.35">
      <c r="B11" s="6" t="s">
        <v>12</v>
      </c>
    </row>
    <row r="12" spans="1:14" s="1" customFormat="1" ht="15.5" x14ac:dyDescent="0.35">
      <c r="B12" s="6" t="s">
        <v>13</v>
      </c>
    </row>
    <row r="13" spans="1:14" s="1" customFormat="1" ht="15.5" x14ac:dyDescent="0.35">
      <c r="B13" s="6" t="s">
        <v>14</v>
      </c>
    </row>
    <row r="14" spans="1:14" s="1" customFormat="1" x14ac:dyDescent="0.35"/>
    <row r="15" spans="1:14" s="1" customFormat="1" x14ac:dyDescent="0.35"/>
    <row r="16" spans="1:14" s="1" customFormat="1" x14ac:dyDescent="0.35"/>
    <row r="17" s="1" customFormat="1" x14ac:dyDescent="0.35"/>
    <row r="18" s="1" customFormat="1" x14ac:dyDescent="0.35"/>
    <row r="19" s="1" customFormat="1" x14ac:dyDescent="0.35"/>
    <row r="20" s="1" customFormat="1" x14ac:dyDescent="0.35"/>
    <row r="21" s="1" customFormat="1" x14ac:dyDescent="0.35"/>
    <row r="22" s="1" customFormat="1" x14ac:dyDescent="0.35"/>
    <row r="23" s="1" customFormat="1" x14ac:dyDescent="0.35"/>
    <row r="24" s="1" customFormat="1" x14ac:dyDescent="0.35"/>
    <row r="25" s="1" customFormat="1" x14ac:dyDescent="0.35"/>
    <row r="26" s="1" customFormat="1" x14ac:dyDescent="0.35"/>
    <row r="27" s="1" customFormat="1" x14ac:dyDescent="0.35"/>
    <row r="28" s="1" customFormat="1" x14ac:dyDescent="0.35"/>
    <row r="29" s="1" customFormat="1" x14ac:dyDescent="0.35"/>
    <row r="30" s="1" customFormat="1" x14ac:dyDescent="0.35"/>
    <row r="31" s="1" customFormat="1" x14ac:dyDescent="0.35"/>
    <row r="32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</sheetData>
  <sheetProtection algorithmName="SHA-512" hashValue="HPCdEkKPnODnAqK7yEZULvu9MlDle9i/2wdzsd0IxULOABGgd9rHoxdteb70ZAoozkXYXTuYh2S6nJxlrzHHzQ==" saltValue="0/tWE5Xs7+YDeK9jQ4tJVQ==" spinCount="100000" sheet="1" objects="1" scenarios="1"/>
  <mergeCells count="3">
    <mergeCell ref="I8:J8"/>
    <mergeCell ref="A3:M3"/>
    <mergeCell ref="I1:J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7207FA-3980-41F3-B607-EAFEB2AF02D3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sharepoint/v4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9f4913f-3272-4a22-9ace-61684833bf0b"/>
  </ds:schemaRefs>
</ds:datastoreItem>
</file>

<file path=customXml/itemProps2.xml><?xml version="1.0" encoding="utf-8"?>
<ds:datastoreItem xmlns:ds="http://schemas.openxmlformats.org/officeDocument/2006/customXml" ds:itemID="{52786567-AB8A-48E1-BA71-BB9F150420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DCED8C-2C76-4AFD-8028-2BB99C473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202_E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cp:keywords/>
  <dc:description/>
  <cp:lastModifiedBy>Jurgita Repšienė</cp:lastModifiedBy>
  <cp:revision/>
  <dcterms:created xsi:type="dcterms:W3CDTF">2021-04-14T09:03:35Z</dcterms:created>
  <dcterms:modified xsi:type="dcterms:W3CDTF">2022-03-16T09:49:46Z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0x0101001716CACE7ECA0445931A46E4856F3E2D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Adomas.Laugalys@ignitis.lt</vt:lpwstr>
  </property>
  <property fmtid="{D5CDD505-2E9C-101B-9397-08002B2CF9AE}" pid="6" name="MSIP_Label_320c693d-44b7-4e16-b3dd-4fcd87401cf5_SetDate">
    <vt:lpwstr>2021-07-07T04:50:02.4979672Z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56dea8fd-86bb-43fa-bb83-22e6cc1adc49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2021-11-24T14:33:37Z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56dea8fd-86bb-43fa-bb83-22e6cc1adc49</vt:lpwstr>
  </property>
  <property fmtid="{D5CDD505-2E9C-101B-9397-08002B2CF9AE}" pid="17" name="MSIP_Label_190751af-2442-49a7-b7b9-9f0bcce858c9_ContentBits">
    <vt:lpwstr>0</vt:lpwstr>
  </property>
</Properties>
</file>