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696C5914-A27D-45BF-9797-866EDCC9586F}" xr6:coauthVersionLast="47" xr6:coauthVersionMax="47" xr10:uidLastSave="{00000000-0000-0000-0000-000000000000}"/>
  <workbookProtection workbookAlgorithmName="SHA-512" workbookHashValue="244yq03yR2QwlMZrnyqFo6RMG4DWByq4icmAk2Q9VvwuV4b7ZZ142OOzLfOvYfSka7Sp+J54kDqbJJGEP8uVYA==" workbookSaltValue="sMiBSZ1Gul3lFqi+ftLe9w==" workbookSpinCount="100000" lockStructure="1"/>
  <bookViews>
    <workbookView xWindow="-110" yWindow="-110" windowWidth="19420" windowHeight="10420" xr2:uid="{5A2AADF0-2ECA-4966-A27B-8DCD3C9B37A0}"/>
  </bookViews>
  <sheets>
    <sheet name="211_E" sheetId="11" r:id="rId1"/>
  </sheets>
  <definedNames>
    <definedName name="_xlnm._FilterDatabase" localSheetId="0" hidden="1">'211_E'!$A$1:$M$258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1" l="1"/>
  <c r="K78" i="11" s="1"/>
  <c r="H59" i="11"/>
  <c r="K59" i="11" s="1"/>
  <c r="H57" i="11"/>
  <c r="K57" i="11" s="1"/>
  <c r="H54" i="11"/>
  <c r="K54" i="11" s="1"/>
  <c r="H50" i="11"/>
  <c r="K50" i="11" s="1"/>
  <c r="H42" i="11"/>
  <c r="K42" i="11" s="1"/>
  <c r="H39" i="11"/>
  <c r="K39" i="11" s="1"/>
  <c r="H37" i="11"/>
  <c r="K37" i="11" s="1"/>
  <c r="H35" i="11"/>
  <c r="K35" i="11" s="1"/>
  <c r="H223" i="11"/>
  <c r="K223" i="11" s="1"/>
  <c r="H224" i="11"/>
  <c r="K224" i="11" s="1"/>
  <c r="H225" i="11"/>
  <c r="K225" i="11" s="1"/>
  <c r="H226" i="11"/>
  <c r="K226" i="11" s="1"/>
  <c r="H227" i="11"/>
  <c r="K227" i="11" s="1"/>
  <c r="H228" i="11"/>
  <c r="K228" i="11" s="1"/>
  <c r="H229" i="11"/>
  <c r="K229" i="11" s="1"/>
  <c r="H230" i="11"/>
  <c r="K230" i="11" s="1"/>
  <c r="H231" i="11"/>
  <c r="K231" i="11" s="1"/>
  <c r="H232" i="11"/>
  <c r="K232" i="11" s="1"/>
  <c r="H233" i="11"/>
  <c r="K233" i="11" s="1"/>
  <c r="K195" i="11" l="1"/>
  <c r="K194" i="11"/>
  <c r="H234" i="11" l="1"/>
  <c r="K234" i="11" s="1"/>
  <c r="H235" i="11"/>
  <c r="K235" i="11" s="1"/>
  <c r="H236" i="11"/>
  <c r="K236" i="11" s="1"/>
  <c r="H237" i="11"/>
  <c r="K237" i="11" s="1"/>
  <c r="H238" i="11"/>
  <c r="K238" i="11" s="1"/>
  <c r="H239" i="11"/>
  <c r="K239" i="11" s="1"/>
  <c r="H240" i="11"/>
  <c r="K240" i="11" s="1"/>
  <c r="H241" i="11"/>
  <c r="K241" i="11" s="1"/>
  <c r="H242" i="11"/>
  <c r="K242" i="11" s="1"/>
  <c r="H243" i="11"/>
  <c r="K243" i="11" s="1"/>
  <c r="H244" i="11"/>
  <c r="K244" i="11" s="1"/>
  <c r="H245" i="11"/>
  <c r="K245" i="11" s="1"/>
  <c r="H246" i="11"/>
  <c r="K246" i="11" s="1"/>
  <c r="H247" i="11"/>
  <c r="K247" i="11" s="1"/>
  <c r="H248" i="11"/>
  <c r="K248" i="11" s="1"/>
  <c r="H249" i="11"/>
  <c r="K249" i="11" s="1"/>
  <c r="H250" i="11"/>
  <c r="K250" i="11" s="1"/>
  <c r="H251" i="11"/>
  <c r="K251" i="11" s="1"/>
  <c r="H252" i="11"/>
  <c r="K252" i="11" s="1"/>
  <c r="H253" i="11"/>
  <c r="K253" i="11" s="1"/>
  <c r="H254" i="11"/>
  <c r="K254" i="11" s="1"/>
  <c r="H255" i="11"/>
  <c r="K255" i="11" s="1"/>
  <c r="H256" i="11"/>
  <c r="K256" i="11" s="1"/>
  <c r="H257" i="11"/>
  <c r="K257" i="11" s="1"/>
  <c r="H199" i="11" l="1"/>
  <c r="K199" i="11" s="1"/>
  <c r="H198" i="11"/>
  <c r="K198" i="11" s="1"/>
  <c r="H197" i="11"/>
  <c r="K197" i="11" s="1"/>
  <c r="H196" i="11"/>
  <c r="K196" i="11" s="1"/>
  <c r="H195" i="11"/>
  <c r="H194" i="11"/>
  <c r="H82" i="11" l="1"/>
  <c r="K82" i="11" s="1"/>
  <c r="H81" i="11"/>
  <c r="K81" i="11" s="1"/>
  <c r="H80" i="11"/>
  <c r="K80" i="11" s="1"/>
  <c r="H79" i="11"/>
  <c r="K79" i="11" s="1"/>
  <c r="H77" i="11"/>
  <c r="K77" i="11" s="1"/>
  <c r="H76" i="11"/>
  <c r="K76" i="11" s="1"/>
  <c r="H75" i="11"/>
  <c r="K75" i="11" s="1"/>
  <c r="H74" i="11"/>
  <c r="K74" i="11" s="1"/>
  <c r="H73" i="11"/>
  <c r="K73" i="11" s="1"/>
  <c r="H72" i="11"/>
  <c r="K72" i="11" s="1"/>
  <c r="H71" i="11"/>
  <c r="K71" i="11" s="1"/>
  <c r="H70" i="11"/>
  <c r="K70" i="11" s="1"/>
  <c r="H69" i="11"/>
  <c r="K69" i="11" s="1"/>
  <c r="H68" i="11"/>
  <c r="K68" i="11" s="1"/>
  <c r="H67" i="11"/>
  <c r="K67" i="11" s="1"/>
  <c r="H66" i="11"/>
  <c r="K66" i="11" s="1"/>
  <c r="H65" i="11"/>
  <c r="K65" i="11" s="1"/>
  <c r="H64" i="11"/>
  <c r="K64" i="11" s="1"/>
  <c r="H63" i="11"/>
  <c r="K63" i="11" s="1"/>
  <c r="H62" i="11"/>
  <c r="K62" i="11" s="1"/>
  <c r="H61" i="11"/>
  <c r="K61" i="11" s="1"/>
  <c r="H60" i="11"/>
  <c r="K60" i="11" s="1"/>
  <c r="H58" i="11"/>
  <c r="K58" i="11" s="1"/>
  <c r="H56" i="11"/>
  <c r="K56" i="11" s="1"/>
  <c r="H55" i="11"/>
  <c r="K55" i="11" s="1"/>
  <c r="H53" i="11"/>
  <c r="K53" i="11" s="1"/>
  <c r="H52" i="11"/>
  <c r="K52" i="11" s="1"/>
  <c r="H51" i="11"/>
  <c r="K51" i="11" s="1"/>
  <c r="H49" i="11"/>
  <c r="K49" i="11" s="1"/>
  <c r="H48" i="11"/>
  <c r="K48" i="11" s="1"/>
  <c r="H47" i="11"/>
  <c r="K47" i="11" s="1"/>
  <c r="H46" i="11"/>
  <c r="K46" i="11" s="1"/>
  <c r="H45" i="11"/>
  <c r="K45" i="11" s="1"/>
  <c r="H44" i="11"/>
  <c r="K44" i="11" s="1"/>
  <c r="H43" i="11"/>
  <c r="K43" i="11" s="1"/>
  <c r="H41" i="11"/>
  <c r="K41" i="11" s="1"/>
  <c r="H40" i="11"/>
  <c r="K40" i="11" s="1"/>
  <c r="H38" i="11"/>
  <c r="K38" i="11" s="1"/>
  <c r="H36" i="11"/>
  <c r="K36" i="11" s="1"/>
  <c r="H34" i="11"/>
  <c r="K34" i="11" s="1"/>
  <c r="H33" i="11"/>
  <c r="K33" i="11" s="1"/>
  <c r="H222" i="11" l="1"/>
  <c r="K222" i="11" s="1"/>
  <c r="H221" i="11"/>
  <c r="K221" i="11" s="1"/>
  <c r="H220" i="11"/>
  <c r="K220" i="11" s="1"/>
  <c r="H219" i="11"/>
  <c r="K219" i="11" s="1"/>
  <c r="H218" i="11"/>
  <c r="K218" i="11" s="1"/>
  <c r="H217" i="11"/>
  <c r="K217" i="11" s="1"/>
  <c r="H216" i="11"/>
  <c r="K216" i="11" s="1"/>
  <c r="H215" i="11"/>
  <c r="K215" i="11" s="1"/>
  <c r="H214" i="11"/>
  <c r="K214" i="11" s="1"/>
  <c r="H213" i="11"/>
  <c r="K213" i="11" s="1"/>
  <c r="H212" i="11"/>
  <c r="K212" i="11" s="1"/>
  <c r="H211" i="11"/>
  <c r="K211" i="11" s="1"/>
  <c r="H209" i="11"/>
  <c r="K209" i="11" s="1"/>
  <c r="H86" i="11" l="1"/>
  <c r="K86" i="11" s="1"/>
  <c r="H87" i="11"/>
  <c r="K87" i="11" s="1"/>
  <c r="H88" i="11"/>
  <c r="K88" i="11" s="1"/>
  <c r="H89" i="11"/>
  <c r="K89" i="11" s="1"/>
  <c r="H90" i="11"/>
  <c r="K90" i="11" s="1"/>
  <c r="H91" i="11"/>
  <c r="K91" i="11" s="1"/>
  <c r="H92" i="11"/>
  <c r="K92" i="11" s="1"/>
  <c r="H93" i="11"/>
  <c r="K93" i="11" s="1"/>
  <c r="H94" i="11"/>
  <c r="K94" i="11" s="1"/>
  <c r="H95" i="11"/>
  <c r="K95" i="11" s="1"/>
  <c r="H96" i="11"/>
  <c r="K96" i="11" s="1"/>
  <c r="H97" i="11"/>
  <c r="K97" i="11" s="1"/>
  <c r="H98" i="11"/>
  <c r="K98" i="11" s="1"/>
  <c r="H99" i="11"/>
  <c r="K99" i="11" s="1"/>
  <c r="H100" i="11"/>
  <c r="K100" i="11" s="1"/>
  <c r="H101" i="11"/>
  <c r="K101" i="11" s="1"/>
  <c r="H102" i="11"/>
  <c r="K102" i="11" s="1"/>
  <c r="H103" i="11"/>
  <c r="K103" i="11" s="1"/>
  <c r="H104" i="11"/>
  <c r="K104" i="11" s="1"/>
  <c r="H105" i="11"/>
  <c r="K105" i="11" s="1"/>
  <c r="H106" i="11"/>
  <c r="K106" i="11" s="1"/>
  <c r="H107" i="11"/>
  <c r="K107" i="11" s="1"/>
  <c r="H108" i="11"/>
  <c r="K108" i="11" s="1"/>
  <c r="H109" i="11"/>
  <c r="K109" i="11" s="1"/>
  <c r="H110" i="11"/>
  <c r="K110" i="11" s="1"/>
  <c r="H111" i="11"/>
  <c r="K111" i="11" s="1"/>
  <c r="H112" i="11"/>
  <c r="K112" i="11" s="1"/>
  <c r="H113" i="11"/>
  <c r="K113" i="11" s="1"/>
  <c r="H114" i="11"/>
  <c r="K114" i="11" s="1"/>
  <c r="H115" i="11"/>
  <c r="K115" i="11" s="1"/>
  <c r="H116" i="11"/>
  <c r="K116" i="11" s="1"/>
  <c r="H117" i="11"/>
  <c r="K117" i="11" s="1"/>
  <c r="H118" i="11"/>
  <c r="K118" i="11" s="1"/>
  <c r="H119" i="11"/>
  <c r="K119" i="11" s="1"/>
  <c r="H120" i="11"/>
  <c r="K120" i="11" s="1"/>
  <c r="H121" i="11"/>
  <c r="K121" i="11" s="1"/>
  <c r="H122" i="11"/>
  <c r="K122" i="11" s="1"/>
  <c r="H123" i="11"/>
  <c r="K123" i="11" s="1"/>
  <c r="H124" i="11"/>
  <c r="K124" i="11" s="1"/>
  <c r="H125" i="11"/>
  <c r="K125" i="11" s="1"/>
  <c r="H126" i="11"/>
  <c r="K126" i="11" s="1"/>
  <c r="H127" i="11"/>
  <c r="K127" i="11" s="1"/>
  <c r="H128" i="11"/>
  <c r="K128" i="11" s="1"/>
  <c r="H129" i="11"/>
  <c r="K129" i="11" s="1"/>
  <c r="H130" i="11"/>
  <c r="K130" i="11" s="1"/>
  <c r="H131" i="11"/>
  <c r="K131" i="11" s="1"/>
  <c r="H132" i="11"/>
  <c r="K132" i="11" s="1"/>
  <c r="H133" i="11"/>
  <c r="K133" i="11" s="1"/>
  <c r="H134" i="11"/>
  <c r="K134" i="11" s="1"/>
  <c r="H135" i="11"/>
  <c r="K135" i="11" s="1"/>
  <c r="H136" i="11"/>
  <c r="K136" i="11" s="1"/>
  <c r="H137" i="11"/>
  <c r="K137" i="11" s="1"/>
  <c r="H138" i="11"/>
  <c r="K138" i="11" s="1"/>
  <c r="H139" i="11"/>
  <c r="K139" i="11" s="1"/>
  <c r="H140" i="11"/>
  <c r="K140" i="11" s="1"/>
  <c r="H141" i="11"/>
  <c r="K141" i="11" s="1"/>
  <c r="H142" i="11"/>
  <c r="K142" i="11" s="1"/>
  <c r="H143" i="11"/>
  <c r="K143" i="11" s="1"/>
  <c r="H144" i="11"/>
  <c r="K144" i="11" s="1"/>
  <c r="H145" i="11"/>
  <c r="K145" i="11" s="1"/>
  <c r="H146" i="11"/>
  <c r="K146" i="11" s="1"/>
  <c r="H147" i="11"/>
  <c r="K147" i="11" s="1"/>
  <c r="H148" i="11"/>
  <c r="K148" i="11" s="1"/>
  <c r="H149" i="11"/>
  <c r="K149" i="11" s="1"/>
  <c r="H150" i="11"/>
  <c r="K150" i="11" s="1"/>
  <c r="H151" i="11"/>
  <c r="K151" i="11" s="1"/>
  <c r="H152" i="11"/>
  <c r="K152" i="11" s="1"/>
  <c r="H153" i="11"/>
  <c r="K153" i="11" s="1"/>
  <c r="H154" i="11"/>
  <c r="K154" i="11" s="1"/>
  <c r="H155" i="11"/>
  <c r="K155" i="11" s="1"/>
  <c r="H156" i="11"/>
  <c r="K156" i="11" s="1"/>
  <c r="H157" i="11"/>
  <c r="K157" i="11" s="1"/>
  <c r="H158" i="11"/>
  <c r="K158" i="11" s="1"/>
  <c r="H159" i="11"/>
  <c r="K159" i="11" s="1"/>
  <c r="H160" i="11"/>
  <c r="K160" i="11" s="1"/>
  <c r="H161" i="11"/>
  <c r="K161" i="11" s="1"/>
  <c r="H162" i="11"/>
  <c r="K162" i="11" s="1"/>
  <c r="H163" i="11"/>
  <c r="K163" i="11" s="1"/>
  <c r="H164" i="11"/>
  <c r="K164" i="11" s="1"/>
  <c r="H165" i="11"/>
  <c r="K165" i="11" s="1"/>
  <c r="H166" i="11"/>
  <c r="K166" i="11" s="1"/>
  <c r="H167" i="11"/>
  <c r="K167" i="11" s="1"/>
  <c r="H168" i="11"/>
  <c r="K168" i="11" s="1"/>
  <c r="H169" i="11"/>
  <c r="K169" i="11" s="1"/>
  <c r="H170" i="11"/>
  <c r="K170" i="11" s="1"/>
  <c r="H171" i="11"/>
  <c r="K171" i="11" s="1"/>
  <c r="H172" i="11"/>
  <c r="K172" i="11" s="1"/>
  <c r="H173" i="11"/>
  <c r="K173" i="11" s="1"/>
  <c r="H174" i="11"/>
  <c r="K174" i="11" s="1"/>
  <c r="H175" i="11"/>
  <c r="K175" i="11" s="1"/>
  <c r="H176" i="11"/>
  <c r="K176" i="11" s="1"/>
  <c r="H177" i="11"/>
  <c r="K177" i="11" s="1"/>
  <c r="H178" i="11"/>
  <c r="K178" i="11" s="1"/>
  <c r="H179" i="11"/>
  <c r="K179" i="11" s="1"/>
  <c r="H180" i="11"/>
  <c r="K180" i="11" s="1"/>
  <c r="H181" i="11"/>
  <c r="K181" i="11" s="1"/>
  <c r="H182" i="11"/>
  <c r="K182" i="11" s="1"/>
  <c r="H183" i="11"/>
  <c r="K183" i="11" s="1"/>
  <c r="H184" i="11"/>
  <c r="K184" i="11" s="1"/>
  <c r="H185" i="11"/>
  <c r="K185" i="11" s="1"/>
  <c r="H186" i="11"/>
  <c r="K186" i="11" s="1"/>
  <c r="H187" i="11"/>
  <c r="K187" i="11" s="1"/>
  <c r="H188" i="11"/>
  <c r="K188" i="11" s="1"/>
  <c r="H189" i="11"/>
  <c r="K189" i="11" s="1"/>
  <c r="H190" i="11"/>
  <c r="K190" i="11" s="1"/>
  <c r="H191" i="11"/>
  <c r="K191" i="11" s="1"/>
  <c r="H192" i="11"/>
  <c r="K192" i="11" s="1"/>
  <c r="H193" i="11"/>
  <c r="K193" i="11" s="1"/>
  <c r="H85" i="11"/>
  <c r="K85" i="11" s="1"/>
  <c r="H207" i="11" l="1"/>
  <c r="K207" i="11" s="1"/>
  <c r="H206" i="11"/>
  <c r="K206" i="11" s="1"/>
  <c r="H204" i="11"/>
  <c r="K204" i="11" s="1"/>
  <c r="H203" i="11"/>
  <c r="H202" i="11"/>
  <c r="K202" i="11" s="1"/>
  <c r="H201" i="11"/>
  <c r="K201" i="11" s="1"/>
  <c r="H84" i="11"/>
  <c r="K84" i="11" s="1"/>
  <c r="K203" i="11" l="1"/>
  <c r="H31" i="11"/>
  <c r="K31" i="11" s="1"/>
  <c r="H30" i="11"/>
  <c r="K30" i="11" s="1"/>
  <c r="H29" i="11"/>
  <c r="K29" i="11" s="1"/>
  <c r="H28" i="11"/>
  <c r="K28" i="11" s="1"/>
  <c r="H27" i="11"/>
  <c r="K27" i="11" s="1"/>
  <c r="H26" i="11"/>
  <c r="K26" i="11" s="1"/>
  <c r="H25" i="11"/>
  <c r="K25" i="11" s="1"/>
  <c r="H24" i="11"/>
  <c r="K24" i="11" s="1"/>
  <c r="H23" i="11"/>
  <c r="K23" i="11" s="1"/>
  <c r="H22" i="11"/>
  <c r="K22" i="11" s="1"/>
  <c r="H21" i="11"/>
  <c r="K21" i="11" s="1"/>
  <c r="H20" i="11"/>
  <c r="K20" i="11" s="1"/>
  <c r="H19" i="11"/>
  <c r="K19" i="11" s="1"/>
  <c r="H18" i="11"/>
  <c r="K18" i="11" s="1"/>
  <c r="H17" i="11"/>
  <c r="K17" i="11" s="1"/>
  <c r="H16" i="11"/>
  <c r="K16" i="11" s="1"/>
  <c r="H15" i="11"/>
  <c r="K15" i="11" s="1"/>
  <c r="H14" i="11"/>
  <c r="K14" i="11" s="1"/>
  <c r="H13" i="11"/>
  <c r="K13" i="11" s="1"/>
  <c r="H12" i="11"/>
  <c r="K12" i="11" s="1"/>
  <c r="H11" i="11"/>
  <c r="K11" i="11" s="1"/>
  <c r="H10" i="11"/>
  <c r="K10" i="11" s="1"/>
  <c r="H9" i="11"/>
  <c r="K9" i="11" s="1"/>
  <c r="H8" i="11"/>
  <c r="K8" i="11" s="1"/>
  <c r="H7" i="11"/>
  <c r="K7" i="11" s="1"/>
  <c r="H6" i="11"/>
  <c r="K6" i="11" s="1"/>
  <c r="H5" i="11"/>
  <c r="K5" i="11" s="1"/>
  <c r="H4" i="11"/>
  <c r="K4" i="11" s="1"/>
  <c r="K258" i="11" l="1"/>
</calcChain>
</file>

<file path=xl/sharedStrings.xml><?xml version="1.0" encoding="utf-8"?>
<sst xmlns="http://schemas.openxmlformats.org/spreadsheetml/2006/main" count="1136" uniqueCount="369">
  <si>
    <t>Balance / Likutis</t>
  </si>
  <si>
    <t>ELECTRICAL E - H&amp;S equipment in switchgear room / Saugos įranga skirstymo įrenginių patalpoje</t>
  </si>
  <si>
    <t>Two-doors cubicle / Dviejų durų skydas</t>
  </si>
  <si>
    <t>600x500x1450mm
ELEKTRO SE 145
arba lygiavertis/or equivalent</t>
  </si>
  <si>
    <t>VKJ01-211-DP-E-10.7763.SZ-001</t>
  </si>
  <si>
    <t>pcs
vnt</t>
  </si>
  <si>
    <t>Universal insulating stick / Universali izoliacinė lazda</t>
  </si>
  <si>
    <t>10kV; 500mm</t>
  </si>
  <si>
    <t>Portable earthing device for 3-phase / Nešiojamas įžeminimo įtaisas 3 fazei</t>
  </si>
  <si>
    <t>Ir = 31,5 kA; tr = 1s;
Džoulio integralas 992 A2s</t>
  </si>
  <si>
    <t>Insulating matting / Izoliaciniai kilimėliai</t>
  </si>
  <si>
    <t>up to 17kV AC and 25.5 kV DC, length
8 m / iki 17kV kintamosios srovės ir
25,5kV nuolatinės srovės, ilgis 8m</t>
  </si>
  <si>
    <t>up to 17kV AC and 25.5 kV DC, length
6 m / iki 17kV kintamosios srovės ir
25,5kV nuolatinės srovės, ilgis 6m</t>
  </si>
  <si>
    <t>up to 17kV AC and 25.5 kV DC, length
5 m / iki 17kV kintamosios srovės ir
25,5kV nuolatinės srovės, ilgis 5m</t>
  </si>
  <si>
    <t>up to 17kV AC and 25.5 kV DC, length
2 m / iki 17kV kintamosios srovės ir
25,5kV nuolatinės srovės, ilgis 2m</t>
  </si>
  <si>
    <t>Dielektric gloves / dielektrinės pirštinės</t>
  </si>
  <si>
    <t>ELSEC 10 - For work under voltage up to 10kV / Darbui esant iki 10kV įtampai
arba lygiavertis/or equivalent</t>
  </si>
  <si>
    <t>Dielectric shoes / Izoliaciniai kaliošai</t>
  </si>
  <si>
    <t>Antyamper 20 kV
For work under voltage up to 20kV /
Darbui esant iki 20kV įtampai
arba lygiavertis/or equivalent</t>
  </si>
  <si>
    <t>Protective goggles / Apsauginiai akiniai</t>
  </si>
  <si>
    <t>Worksafe
328 - Puma
arba lygiavertis/or equivalent</t>
  </si>
  <si>
    <t>Helmet with visors / Šalmas su apsauginiu skydeliu</t>
  </si>
  <si>
    <t>2660 Klasa 1,4kA
arba lygiavertis/or equivalent</t>
  </si>
  <si>
    <t>OPL portable fence with stand bases and 30 pcs of links (3 m chain) / OPL nešiojamoji tvorelė su stovais ir 30 vnt. jungčių (3m grandinė)</t>
  </si>
  <si>
    <t>OPL
arba lygiavertis/or equivalent</t>
  </si>
  <si>
    <t>set
kompl</t>
  </si>
  <si>
    <t>Holder for the NH type fuse cartridges with impregnated leather sleeve / NH tipo saugiklių laikiklis su impregnuota odine rankove</t>
  </si>
  <si>
    <t>For work under voltage up to 1kV /
Darbui esant iki 1kV įtampai</t>
  </si>
  <si>
    <t>Two stick AC voltage detector with phase comparation function / Dvigubas kintamosios srovės įtampos detektorius su fazių palyginimo funkcija</t>
  </si>
  <si>
    <t>DWNP-1 10-1000V
arba lygiavertis/or equivalent</t>
  </si>
  <si>
    <t>Low voltage tester / Žemos įtampos testeris</t>
  </si>
  <si>
    <t>VT-2 90-1000 VAC; IP54
arba lygiavertis/or equivalent</t>
  </si>
  <si>
    <t>Rescue hook / Gelbėjimo kablys</t>
  </si>
  <si>
    <t>HEM-B iki 1 kV
arba lygiavertis/or equivalent</t>
  </si>
  <si>
    <t>Insulated Screwdriver Set / Izoliuotų atsuktuvų rinkinys</t>
  </si>
  <si>
    <t>Darbui esant iki 1 kV įtampai / For work under voltage up to 1kV</t>
  </si>
  <si>
    <t>Fire-extinguishing blanket / Gaisro gesinimo antklodė</t>
  </si>
  <si>
    <t>2000x1500mm</t>
  </si>
  <si>
    <t>Portable safety tag „STOK! ĮTAMPA“ / Kilnojamasis įspėjamasis ženklas „STOK! ĮTAMPA“</t>
  </si>
  <si>
    <t>Dimensions – not less than
280x210mm. Black letters in white
background. Edge bright red, 10mm
wide, arrow bright red / Matmenys – ne mažiau kaip 280x210mm. Juodos
raidės baltame fone. Kraštas ryškiai
raudonas, 10mm pločio, strėlė ryškiai
raudona</t>
  </si>
  <si>
    <t>Portable safety tag „ BANDYMAI! PAVOJINGA GYVYBEI “ / Kilnojamasis įspėjamasis ženklas „BANDYMAI! PAVOJINGA GYVYBEI“</t>
  </si>
  <si>
    <t>Dimensions – not less than
280x210mm. Black letters in white
background. Edge bright red, 10mm
wide, arrow bright red / Matmenys – ne mažiau kaip 280x210mm. Juodos
23raidės baltame fone. Kraštas ryškiai raudonas, 10mm pločio, strėlė ryškiai raudona</t>
  </si>
  <si>
    <t>Portable safety tag „ NELIPK! UŽMUŠ “ / Kilnojamasis įspėjamasis ženklas „NELIPK! UŽMUŠ“</t>
  </si>
  <si>
    <t>Dimensions – not less than
280x210mm. Black letters in white
background. Edge bright red, 10mm
wide, arrow bright red / Matmenys – ne
mažiau kaip 280x210mm. Juodos
raidės baltame fone. Kraštas ryškiai
raudonas, 10mm pločio, strėlė ryškiai
raudona</t>
  </si>
  <si>
    <t>Portable prohibited tag „ NEJUNGTI! ĮRENGINIUOSE DIRBAMA “ / Kilnojamasis draudžiamasis ženklas „NEJUNGTI! ĮRENGINIUOSE DIRBAMA“</t>
  </si>
  <si>
    <t>Dimensions - 180x290mm, white
background with red ring: diameter -
150mm, width - 15mm. The ring is cut
by a diagonal red 12mm wide band at
a 45º angle from top to bottom. Inside
the ring, a black schematic pencil mark is shown vertically. Inscriptions in black / Matmenys – 180x290mm,
baltame fone raudonas žiedas:
skersmuo – 150mm, plotis – 15mm.
Žiedas perkirstas įstriža raudona
12mm pločio juosta 45º kampu iš
viršaus į apačią. Žiedo viduje vertikaliai pavaizduotas juodos spalvos scheminis kirtiklio ženklas. Užrašai juodos spalvos</t>
  </si>
  <si>
    <t>Construction of tag same as 20
position. Dimensions - 50x80mm. Ring diameter - 40mm. Ring width - 5mm. Tape width - 4mm / Matmenys – 50x80mm. Žiedo skersmuo – 40mm.
Žiedo plotis – 5mm. Juostos plotis –
4mm</t>
  </si>
  <si>
    <t>Portable prohibited tag „NEATIDARYTI! ĮRENGINIUOSE DIRBAMA“ / Kilnojamasis draudžiamasis ženklas „NEATIDARYTI! ĮRENGINIUOSE DIRBAMA“</t>
  </si>
  <si>
    <t>Dimensions - 180x290mm. On a white
background a red ring: 150mm in
diameter and 15mm in width. The ring
is cut by a diagonal red band, 12mm
wide, 45º from top to bottom. Inside
the ring is a drawing of a water tap.
Inscriptions in black / Matmenys –
180x290mm. Baltame fone raudonas
žiedas: skersmuo – 150mm, žiedo
plotis – 15mm. Žiedas perkirstas įstriža raudona juosta, 12mm pločio, 45º kampu iš viršaus į apačią. Žiedo viduje pavaizduotas vandens čiaupo
piešinys. Užrašai juodos spalvos</t>
  </si>
  <si>
    <t>Portable sign which reminds that grounding device is on / Kilnojamasis ženklas, primenantis, kad yra įjungtas įžeminimo įrenginys</t>
  </si>
  <si>
    <t>Dimensions - 240x130mm. Black
letters on a light blue background /
Matmenys – 240x130mm. Juodos
raidės šviesiai mėlyname fone</t>
  </si>
  <si>
    <t>Portable sign which reminds that it is forbidden to turn on voltage to groundet electical equipment Kilnojamasis ženklas, primenantis, kad draudžiama įjungti įtampą į įžemintą elektros įrenginį</t>
  </si>
  <si>
    <t>Dimensions - 80x50mm. Black letters
on a light blue background / Matmenys – 80x50mm. Juodos raidės šviesiai mėlyname fone</t>
  </si>
  <si>
    <t>General safety instruction for LV switchgear / Bendra LV perjungimo įrenginių saugos instrukcija</t>
  </si>
  <si>
    <t>acc. to contractor</t>
  </si>
  <si>
    <t>Electric shock first-aid instruction / Elektros smūgio pirmosios pagalbos instrukcija</t>
  </si>
  <si>
    <t xml:space="preserve">ELECTRICAL E - Cable routes / Kabelinės trasos </t>
  </si>
  <si>
    <t xml:space="preserve">Kabelių kopėčios su montavimo elementais ir kt. (išskyrus laikiklius, horizontalius/vertikalius lenkimus, kanalus, sijas, dangčius, trišakius ir susikirtimus) / Cable ladder with installation element, etc. (except brackets, horizontal/vertical bends, channels, bars (beams), covers, tees and cross-overs) </t>
  </si>
  <si>
    <t>DUD400H45/3N
arba lygiavertis/or equivalent</t>
  </si>
  <si>
    <t>VKJ01-211-DP-E-10.7793.SŽ-001</t>
  </si>
  <si>
    <t>m</t>
  </si>
  <si>
    <t>*</t>
  </si>
  <si>
    <t>DUP400H100/3N
arba lygiavertis/or equivalent</t>
  </si>
  <si>
    <t>DUD500H45/3N
arba lygiavertis/or equivalent</t>
  </si>
  <si>
    <t>VKJ01-211-DP-E-10.7793.SŽ-001
VKJ01-211-DP-E-10.7794.SZ-001</t>
  </si>
  <si>
    <t>DUD600H45/3N
arba lygiavertis/or equivalent</t>
  </si>
  <si>
    <t>DUP600H100/3N
arba lygiavertis/or equivalent</t>
  </si>
  <si>
    <t>DUP300H60/3N
arba lygiavertis/or equivalent</t>
  </si>
  <si>
    <t>DUD200H45/3N
arba lygiavertis/or equivalent</t>
  </si>
  <si>
    <t>DUP200H100/3N
arba lygiavertis/or equivalent</t>
  </si>
  <si>
    <t>Dviguba-T sija / Double-T bar</t>
  </si>
  <si>
    <t>DPH3000
arba lygiavertis/or equivalent</t>
  </si>
  <si>
    <t>DPH2500
arba lygiavertis/or equivalent</t>
  </si>
  <si>
    <t>DPH2000
arba lygiavertis/or equivalent</t>
  </si>
  <si>
    <t>DPH1000
arba lygiavertis/or equivalent</t>
  </si>
  <si>
    <t>Horizontalus lenkimas / Horizontal Bend</t>
  </si>
  <si>
    <t>LDC200H45N
arba lygiavertis/or equivalent</t>
  </si>
  <si>
    <t>LDC200H100N
arba lygiavertis/or equivalent</t>
  </si>
  <si>
    <t>LDC400H45N
arba lygiavertis/or equivalent</t>
  </si>
  <si>
    <t>LDC400H100N
arba lygiavertis/or equivalent</t>
  </si>
  <si>
    <t>LDC600H45N
arba lygiavertis/or equivalent</t>
  </si>
  <si>
    <t>LDC600H100N
arba lygiavertis/or equivalent</t>
  </si>
  <si>
    <t>Laikiklis / Bracket</t>
  </si>
  <si>
    <t>WW200
arba lygiavertis/or equivalent</t>
  </si>
  <si>
    <t>Elmiko 1.2 -2 dėžės/boxes - 101 vnt/pcs
Elmiko 1.4 -2 dėžės/boxes - 100 vnt/pcs
*</t>
  </si>
  <si>
    <t>WWCH400
arba lygiavertis/or equivalent</t>
  </si>
  <si>
    <t>01 Elmiko 1.2 - 29 dėžės/boxes - 283 vnt/pcs
01 Elmiko 1.3 - 19 dėžės/boxes - 190 vnt/pcs
*</t>
  </si>
  <si>
    <t>WWCH600
arba lygiavertis/or equivalent</t>
  </si>
  <si>
    <t>01 Elmiko 1.4 - 11 dėžės/boxes - 86 vnt/pcs
*</t>
  </si>
  <si>
    <t>WMC400
arba lygiavertis/or equivalent</t>
  </si>
  <si>
    <t>Kanalas / Channel</t>
  </si>
  <si>
    <t>CWT40H40/F
arba lygiavertis/or equivalent</t>
  </si>
  <si>
    <t>CMT40H60/F
arba lygiavertis/or equivalent</t>
  </si>
  <si>
    <t>DUP300H45/3N
arba lygiavertis/or equivalent</t>
  </si>
  <si>
    <t>VKJ01-211-DP-E-10.7794.SZ-001</t>
  </si>
  <si>
    <t>DUP500H100/3N
arba lygiavertis/or equivalent</t>
  </si>
  <si>
    <t>DDH600H80/6
arba lygiavertis/or equivalent</t>
  </si>
  <si>
    <t>DG0P500H60/3E
arba lygiavertis/or equivalent</t>
  </si>
  <si>
    <t>LDC300H45N
arba lygiavertis/or equivalent</t>
  </si>
  <si>
    <t>LDC500H100N
arba lygiavertis/or equivalent</t>
  </si>
  <si>
    <t>Horizontalus trišakis / Horizontal Tee</t>
  </si>
  <si>
    <t>TDP500H60N
arba lygiavertis/or equivalent</t>
  </si>
  <si>
    <t>TDCN500H45N
arba lygiavertis/or equivalent</t>
  </si>
  <si>
    <t>TDCN500H100N
arba lygiavertis/or equivalent</t>
  </si>
  <si>
    <t>DPH1300
arba lygiavertis/or equivalent</t>
  </si>
  <si>
    <t>DPH1600
arba lygiavertis/or equivalent</t>
  </si>
  <si>
    <t>WDPH1300
arba lygiavertis/or equivalent</t>
  </si>
  <si>
    <t>WWCH300
arba lygiavertis/or equivalent</t>
  </si>
  <si>
    <t>0.1 Elmiko 1.2 - 6 dėžės/boxes - 55 vnt/pcs
*</t>
  </si>
  <si>
    <t>WWCH500
arba lygiavertis/or equivalent</t>
  </si>
  <si>
    <t>0.1 Elmiko 1.2 -50 dėžės/boxes - 503 vnt/pcs
0.1 Elmiko 1.4 -1 dėžės/boxes - 14 vnt/pcs
l.no. 1586 - 7 vnt/pcs
*</t>
  </si>
  <si>
    <t>WMC200
arba lygiavertis/or equivalent</t>
  </si>
  <si>
    <t>CWP40H40/04E
arba lygiavertis/or equivalent</t>
  </si>
  <si>
    <t>Elmiko 1.4 -1 dėžės/boxes - 10 vnt/pcs
*</t>
  </si>
  <si>
    <t>CWD30H30
arba lygiavertis/or equivalent</t>
  </si>
  <si>
    <t>Papildomos surinkimo medžiagos įrangos montavimui/ Additional assembly materials for equipment installation</t>
  </si>
  <si>
    <t>-</t>
  </si>
  <si>
    <t>kg</t>
  </si>
  <si>
    <t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</t>
  </si>
  <si>
    <t>ELECTRICAL E - Cables / Kabeliai</t>
  </si>
  <si>
    <t>Valdymo kabelis su PVC izoliacija / PVC insulation control cable</t>
  </si>
  <si>
    <t>Belden 9409; 300V 
arba lygiavertis/or equivalent</t>
  </si>
  <si>
    <t>VKJ01-211-DP-E-10.7794</t>
  </si>
  <si>
    <t xml:space="preserve">Kabelio galinė mova, antgaliai ir kt. / Cable end coupling, terminals and etc. </t>
  </si>
  <si>
    <t>Cable/kabelis Belden 9409; 300V 
arba lygiavertis/or equivalent</t>
  </si>
  <si>
    <t>Valdymo kabelis be halogenų / Halogen-free a control cable</t>
  </si>
  <si>
    <t>BiT 1000 H 18x1,5; 0,6/1kV 
arba lygiavertis/or equivalent</t>
  </si>
  <si>
    <t>Cable/kabelis BiT 1000 H 18x1,5; 0,6/1kV 
arba lygiavertis/or equivalent</t>
  </si>
  <si>
    <t>BiT 1000 H 25x1,5; 0,6/1kV arba lygiavertis/or equivalent</t>
  </si>
  <si>
    <t>Cable/kabelis BiT 1000 H 25x1,5; 0,6/1kV arba lygiavertis/or equivalent</t>
  </si>
  <si>
    <t>BiT 1000 H 2x0,5; 0,6/1kV arba lygiavertis/or equivalent</t>
  </si>
  <si>
    <t>Cable/kabelis BiT 1000 H 2x0,5; 0,6/1kV arba lygiavertis/or equivalent</t>
  </si>
  <si>
    <t>BiT 1000 H 3G1,5; 0,6/1kV arba lygiavertis/or equivalent</t>
  </si>
  <si>
    <t>Cable/kabelis BiT 1000 H 3G1,5; 0,6/1kV arba lygiavertis/or equivalent</t>
  </si>
  <si>
    <t>BiT 1000 H 3x1,5; 0,6/1kV arba lygiavertis/or equivalent</t>
  </si>
  <si>
    <t>Cable/kabelis BiT 1000 H 3x1,5; 0,6/1kV arba lygiavertis/or equivalent</t>
  </si>
  <si>
    <t>BiT 1000 H 5x1,5; 0,6/1kV arba lygiavertis/or equivalent</t>
  </si>
  <si>
    <t>Cable/kabelis BiT 1000 H 5x1,5; 0,6/1kV arba lygiavertis/or equivalent</t>
  </si>
  <si>
    <t>BiT 1000 H 7G1,5; 0,6/1kV arba lygiavertis/or equivalent</t>
  </si>
  <si>
    <t>Cable/kabelis BiT 1000 H 7G1,5; 0,6/1kV arba lygiavertis/or equivalent</t>
  </si>
  <si>
    <t>BiT 1000 H 8x1,5;  0,6/1kV arba lygiavertis/or equivalent</t>
  </si>
  <si>
    <t>Cable/kabelis BiT 1000 H 8x1,5;  0,6/1kV arba lygiavertis/or equivalent</t>
  </si>
  <si>
    <t>BiT 500 (St) CH 14x1; 300/500V arba lygiavertis/or equivalent</t>
  </si>
  <si>
    <t>Cable/kabelis BiT 500 (St) CH 14x1; 300/500V arba lygiavertis/or equivalent</t>
  </si>
  <si>
    <t>BiT 500 (St) CH 2x0,5; 300/500V arba lygiavertis/or equivalent</t>
  </si>
  <si>
    <t>Cable/kabelis BiT 500 (St) CH 2x0,5; 300/500V arba lygiavertis/or equivalent</t>
  </si>
  <si>
    <t>BiT 500 (St) CH 2x1; 300/500V arba lygiavertis/or equivalent</t>
  </si>
  <si>
    <t>Cable/kabelis BiT 500 (St) CH 2x1; 300/500V arba lygiavertis/or equivalent</t>
  </si>
  <si>
    <t>BiT 500 (St) CH 2x1;
300/500V arba lygiavertis/or equivalent</t>
  </si>
  <si>
    <t>Cable/kabelis BiT 500 (St) CH 2x1;
300/500V arba lygiavertis/or equivalent</t>
  </si>
  <si>
    <t>BiT 500 (St) CH 2x2x0,5; 300/500V arba lygiavertis/or equivalent</t>
  </si>
  <si>
    <t>l.no. 853 ilgis/length 2960m
l.no. 858  ilgis/length 3000m
l.no. 859  ilgis/length 3000m
l.no. 956  ilgis/length 3000m
l.no. 968  ilgis/length 1010m
l.no. 969  ilgis/length 2950m
l.no. 970  ilgis/length 3590m
l.no. 970 ilgis nežinomas/length unknown
l.no. 973  ilgis/length 1000m
l.no. 975  ilgis/length 1000m
Viso/Total: 21510m</t>
  </si>
  <si>
    <t>Cable/kabelis BiT 500 (St) CH 2x2x0,5; 300/500V arba lygiavertis/or equivalent</t>
  </si>
  <si>
    <t>BiT 500 (St) CH 4x2x0,5; 300/500V arba lygiavertis/or equivalent</t>
  </si>
  <si>
    <t>l.no. 854 ilgis/length 2035m
l.no. 862 ilgis/length 1807m 
l.no. 903 ilgis nežinomas/length unknown
l.no. 974 ilgis nežinomaslength unknown
Viso/Total: 3842m</t>
  </si>
  <si>
    <t>Cable/kabelis BiT 500 (St) CH 4x2x0,5; 300/500V arba lygiavertis/or equivalent</t>
  </si>
  <si>
    <t>FTP Cat. 6 kabelis /FTP Cat. 6 cable</t>
  </si>
  <si>
    <t>FTP kat. 6 4x2x0,54; 150V arba lygiavertis/or equivalent</t>
  </si>
  <si>
    <t>Cable/kabelis FTP kat. 6 4x2x0,54; 150V arba lygiavertis/or equivalent</t>
  </si>
  <si>
    <t>Kabelis be halogenų / Halogen-free a cable</t>
  </si>
  <si>
    <t>N2XH 1x400; 0,6/1kV arba lygiavertis/or equivalent</t>
  </si>
  <si>
    <t>Cable/kabelis N2XH 1x400; 0,6/1kV arba lygiavertis/or equivalent</t>
  </si>
  <si>
    <t>N2XH-J 3x2,5; 0,6/1kV arba lygiavertis/or equivalent</t>
  </si>
  <si>
    <t>Cable/kabelis N2XH-J 3x2,5; 0,6/1kV arba lygiavertis/or equivalent</t>
  </si>
  <si>
    <t>N2XH-J 4x10; 0,6/1kV arba lygiavertis/or equivalent</t>
  </si>
  <si>
    <t>Cable/kabelis N2XH-J 4x10; 0,6/1kV arba lygiavertis/or equivalent</t>
  </si>
  <si>
    <t>N2XH-J 4x16; 0,6/1kV arba lygiavertis/or equivalent</t>
  </si>
  <si>
    <t>Cable/kabelis N2XH-J 4x16; 0,6/1kV arba lygiavertis/or equivalent</t>
  </si>
  <si>
    <t>N2XH-J 4x2,5; 0,6/1kV arba lygiavertis/or equivalent</t>
  </si>
  <si>
    <t xml:space="preserve">l.no. 930 length/ilgis 530m </t>
  </si>
  <si>
    <t>Cable/kabelis N2XH-J 4x2,5; 0,6/1kV arba lygiavertis/or equivalent</t>
  </si>
  <si>
    <t>N2XH-J 4x25; 0,6/1kV arba lygiavertis/or equivalent</t>
  </si>
  <si>
    <t>Cable/kabelis N2XH-J 4x25; 0,6/1kV arba lygiavertis/or equivalent</t>
  </si>
  <si>
    <t>N2XH-J 4x35; 0,6/1kV arba lygiavertis/or equivalent</t>
  </si>
  <si>
    <t>Cable/kabelis N2XH-J 4x35; 0,6/1kV arba lygiavertis/or equivalent</t>
  </si>
  <si>
    <t>N2XH-J 4x4; 0,6/1kV arba lygiavertis/or equivalent</t>
  </si>
  <si>
    <t>Cable/kabelis N2XH-J 4x4; 0,6/1kV arba lygiavertis/or equivalent</t>
  </si>
  <si>
    <t>N2XH-J 4x50; 0,6/1kV arba lygiavertis/or equivalent</t>
  </si>
  <si>
    <t>Cable/kabelis N2XH-J 4x50; 0,6/1kV arba lygiavertis/or equivalent</t>
  </si>
  <si>
    <t>N2XH-J 4x6; 0,6/1kV arba lygiavertis/or equivalent</t>
  </si>
  <si>
    <t>Cable/kabelis N2XH-J 4x6; 0,6/1kV arba lygiavertis/or equivalent</t>
  </si>
  <si>
    <t>N2XH-J 5x10; 0,6/1kV arba lygiavertis/or equivalent</t>
  </si>
  <si>
    <t>l.no. 932 ilgis/length 1365m - 
prieinama LOT3.7/availible for LOT3.7 - 936m</t>
  </si>
  <si>
    <t>Cable/kabelis N2XH-J 5x10; 0,6/1kV arba lygiavertis/or equivalent</t>
  </si>
  <si>
    <t>N2XH-J 5x2,5; 0,6/1kV arba lygiavertis/or equivalent</t>
  </si>
  <si>
    <t>l. no. 897 ilgis nežinomas/lenght unknown
l. no. 913 ilgis/length 5325m
l. no. 931 ilgis/length 1480m
l. no. 935 ilgis/length 2000m
Viso/Total: 8805m
- prieinama LOT3.7/availible for LOT3.7 - 2635m</t>
  </si>
  <si>
    <t>Cable/kabelis N2XH-J 5x2,5; 0,6/1kV arba lygiavertis/or equivalent</t>
  </si>
  <si>
    <t>N2XH-J 5x25; 0,6/1kV arba lygiavertis/or equivalent</t>
  </si>
  <si>
    <t>Cable/kabelis N2XH-J 5x25; 0,6/1kV arba lygiavertis/or equivalent</t>
  </si>
  <si>
    <t>N2XH-J 5x4; 0,6/1kV arba lygiavertis/or equivalent</t>
  </si>
  <si>
    <t>Cable/kabelis N2XH-J 5x4; 0,6/1kV arba lygiavertis/or equivalent</t>
  </si>
  <si>
    <t>N2XH-J 5x6; 0,6/1kV arba lygiavertis/or equivalent</t>
  </si>
  <si>
    <t>l.no. 909; ilgis/length 534m
l.no. 934; ilgis/length 740m
Viso/Total: 1274m
- prieinama LOT3.7/availible for LOT3.7 - 454 m</t>
  </si>
  <si>
    <t>Cable/kabelis N2XH-J 5x6; 0,6/1kV arba lygiavertis/or equivalent</t>
  </si>
  <si>
    <t>N2XH-O 1x120; 0,6/1kV arba lygiavertis/or equivalent</t>
  </si>
  <si>
    <t>l.no. 910 ilgis/length 523m - 
prieinama LOT 3.7/availible for LOT3.7 - 83m</t>
  </si>
  <si>
    <t>Cable/kabelis N2XH-O 1x120; 0,6/1kV arba lygiavertis/or equivalent</t>
  </si>
  <si>
    <t>N2XH-O 1x150; 0,6/1kV arba lygiavertis/or equivalent</t>
  </si>
  <si>
    <t>Cable/kabelis N2XH-O 1x150; 0,6/1kV arba lygiavertis/or equivalent</t>
  </si>
  <si>
    <t>N2XH-O 1x185; 0,6/1kV arba lygiavertis/or equivalent</t>
  </si>
  <si>
    <t>l.no. 737 ilgis/length 250m</t>
  </si>
  <si>
    <t>Cable/kabelis N2XH-O 1x185; 0,6/1kV arba lygiavertis/or equivalent</t>
  </si>
  <si>
    <t>N2XH-O 1x240; 0,6/1kV arba lygiavertis/or equivalent</t>
  </si>
  <si>
    <t>Cable/kabelis N2XH-O 1x240; 0,6/1kV arba lygiavertis/or equivalent</t>
  </si>
  <si>
    <t>N2XH-O 1x50; 0,6/1kV arba lygiavertis/or equivalent</t>
  </si>
  <si>
    <t>Cable/kabelis N2XH-O 1x50; 0,6/1kV arba lygiavertis/or equivalent</t>
  </si>
  <si>
    <t>N2XH-O 1x70; 0,6/1kV arba lygiavertis/or equivalent</t>
  </si>
  <si>
    <t>Cable/kabelis N2XH-O 1x70; 0,6/1kV arba lygiavertis/or equivalent</t>
  </si>
  <si>
    <t>N2XH-O 1x95; 0,6/1kV arba lygiavertis/or equivalent</t>
  </si>
  <si>
    <t>Cable/kabelis N2XH-O 1x95; 0,6/1kV arba lygiavertis/or equivalent</t>
  </si>
  <si>
    <t>UV 2XSLCHK-J 4x4; 0,6/1kV arba lygiavertis/or equivalent</t>
  </si>
  <si>
    <t>Cable/kabelis UV 2XSLCHK-J 4x4; 0,6/1kV arba lygiavertis/or equivalent</t>
  </si>
  <si>
    <t>UV 3plus 2XSLCHK-J 3x10+3G1,5; 0,6/1kV arba lygiavertis/or equivalent</t>
  </si>
  <si>
    <t>Cable/kabelis UV 3plus 2XSLCHK-J 3x10+3G1,5; 0,6/1kV arba lygiavertis/or equivalent</t>
  </si>
  <si>
    <t>UV 3plus 2XSLCHK-J 3x16+3G2,5; 0,6/1kV arba lygiavertis/or equivalent</t>
  </si>
  <si>
    <t>Cable/kabelis UV 3plus 2XSLCHK-J 3x16+3G2,5; 0,6/1kV arba lygiavertis/or equivalent</t>
  </si>
  <si>
    <t>UV 3plus 2XSLCHK-J 3x25+3G4; 0,6/1kV arba lygiavertis/or equivalent</t>
  </si>
  <si>
    <t>Cable/kabelis UV 3plus 2XSLCHK-J 3x25+3G4; 0,6/1kV arba lygiavertis/or equivalent</t>
  </si>
  <si>
    <t>N2XH-J 3x10 0,6/1kV arba lygiavertis/or equivalent</t>
  </si>
  <si>
    <t>Cable/kabelis N2XH-J 3x10 0,6/1kV arba lygiavertis/or equivalent</t>
  </si>
  <si>
    <t>Ugniai atsparus, be halogenų maitinimo kabelis / Fire resistant, halogen-free power cable</t>
  </si>
  <si>
    <t>(N)HXH-J FE180/E90 3x10; 0,6/1kV arba lygiavertis/or equivalent</t>
  </si>
  <si>
    <t>Cable/kabelis (N)HXH-J FE180/E90 3x10; 0,6/1kV arba lygiavertis/or equivalent</t>
  </si>
  <si>
    <t>(N)HXH-J FE180/E90 3x2,5; 0,6/1kV arba lygiavertis/or equivalent</t>
  </si>
  <si>
    <t>Cable/kabelis (N)HXH-J FE180/E90 3x2,5; 0,6/1kV arba lygiavertis/or equivalent</t>
  </si>
  <si>
    <t>(N)HXH-J FE180/E90 3x25; 0,6/1kV arba lygiavertis/or equivalent</t>
  </si>
  <si>
    <t>Cable/kabelis (N)HXH-J FE180/E90 3x25; 0,6/1kV arba lygiavertis/or equivalent</t>
  </si>
  <si>
    <t>(N)HXH-J FE180/E90 3x4; 0,6/1kV arba lygiavertis/or equivalent</t>
  </si>
  <si>
    <t>Cable/kabelis (N)HXH-J FE180/E90 3x4; 0,6/1kV arba lygiavertis/or equivalent</t>
  </si>
  <si>
    <t>(N)HXH-J FE180/E90 3x6; 0,6/1kV arba lygiavertis/or equivalent</t>
  </si>
  <si>
    <t>Cable/kabelis (N)HXH-J FE180/E90 3x6; 0,6/1kV arba lygiavertis/or equivalent</t>
  </si>
  <si>
    <t>N2XH-J 3x4; 0,6/1kV arba lygiavertis/or equivalent</t>
  </si>
  <si>
    <t>Cable/kabelis N2XH-J 3x4; 0,6/1kV arba lygiavertis/or equivalent</t>
  </si>
  <si>
    <t>N2XH-J 3x6; 0,6/1kV arba lygiavertis/or equivalent</t>
  </si>
  <si>
    <t>Cable/kabelis N2XH-J 3x6; 0,6/1kV arba lygiavertis/or equivalent</t>
  </si>
  <si>
    <t>N2XH-J 3x25; 0,6/1kV arba lygiavertis/or equivalent</t>
  </si>
  <si>
    <t>Cable/kabelis N2XH-J 3x25; 0,6/1kV arba lygiavertis/or equivalent</t>
  </si>
  <si>
    <t>N2XH 1x240 0,6/1kV 
arba lygiavertis/or equivalent</t>
  </si>
  <si>
    <t>Cable/kabelis N2XH 1x240 0,6/1kV 
arba lygiavertis/or equivalent</t>
  </si>
  <si>
    <t>N2XH-O 1x300 0,6/1kV 
arba lygiavertis/or equivalent</t>
  </si>
  <si>
    <t>Cable/kabelis N2XH-O 1x300 0,6/1kV 
arba lygiavertis/or equivalent</t>
  </si>
  <si>
    <t>N2XH-O 1x400  0,6/1kV arba lygiavertis/or equivalent</t>
  </si>
  <si>
    <t>Cable/kabelis N2XH-O 1x400  0,6/1kV arba lygiavertis/or equivalent</t>
  </si>
  <si>
    <t>UV 3plus2XSLCHK-J
3x120+3G16 0,6/1kV 
arba lygiavertis/or equivalent</t>
  </si>
  <si>
    <t>Cable/kabelis UV 3plus2XSLCHK-J
3x120+3G16 0,6/1kV 
arba lygiavertis/or equivalent</t>
  </si>
  <si>
    <t>Busbars from transformers V20BFT21 and V20BFT22 10,5/0,69kV / Šynos nuo transformatorių V20BFT21 ir V20BFT22 10,5/0,69kV</t>
  </si>
  <si>
    <t>The 0,69kV busbar is available in the Employer’s warehouse / 0,69kV šynos yra Užsakovo sandėlyje.</t>
  </si>
  <si>
    <t>Busbars from transformers V20BHT31 and V20BHT32 10,5/0,4kV / Šynos nuo transformatorių V20BHT31 ir V20BHT32 10,5/0,4kV</t>
  </si>
  <si>
    <t>Power cable connection to transformer V20BFT21 10,5/0,69kV, connection equipment, commissioning etc. / Maitinimo kabelio prijungimas prie transformatoriaus V20BFT21 10,5/0,69kV, prijungimo aparatai, paleidimas ir kt.</t>
  </si>
  <si>
    <t>AXQJ-TT 3x(1x240/35)
arba lygiavertis/or equivalent</t>
  </si>
  <si>
    <t>VKJ01-211-DP-E-10.7751.SŽ-001</t>
  </si>
  <si>
    <t>Cables and cables ways from V50UBA to V20UBA are installed without connections to transformers / Kabeliai ir kabelių trasos nuo V50UBA iki V20UBA sumontuoti be jungčių su transformatoriais</t>
  </si>
  <si>
    <t>Power cable connection to transformer V20BFT22 10,5/0,69kV, connection equipment, commissioning etc. / Maitinimo kabelio prijungimas prie transformatoriaus V20BFT22 10,5/0,69kV, prijungimo aparatai, paleidimas ir kt.</t>
  </si>
  <si>
    <t>Power cable connection to transformer V20BHT31 10,5/0,4kV, connection equipment, commissioning etc. / Maitinimo kabelio prijungimas prie transformatoriaus V20BHT31 10,5/0,4kV, prijungimo aparatai, paleidimas ir kt.</t>
  </si>
  <si>
    <t>VKJ01-211-DP-E-10.7754.SŽ-001</t>
  </si>
  <si>
    <t>Power cable connection to transformer V20BHT32 10,5/0,4kV,  connection equipment, commissioning etc. / Maitinimo kabelio prijungimas prie transformatoriaus V20BHT32 10,5/0,4kV, prijungimo aparatai, paleidimas ir kt.</t>
  </si>
  <si>
    <t>AXQJ-TT 3x(1x240/25)
arba lygiavertis/or equivalent</t>
  </si>
  <si>
    <t>ELECTRICAL E - Power supply switchgear / Skristomieji įrenginiai</t>
  </si>
  <si>
    <t>0,69 kV skirstomieji įrenginiai / 0,69 kV power supply switchgear</t>
  </si>
  <si>
    <t>V20BFC</t>
  </si>
  <si>
    <t>Dar nepradėta. Pagal VKJ01-211-DP-E-10.7751 / Not started yet. According to VKJ01-211-DP-E-10.7751</t>
  </si>
  <si>
    <t>V20BFD</t>
  </si>
  <si>
    <t>0,4 kV biokuro zonos skirstomieji įrenginiai / 0,4 kV biomass area power supply switchgear</t>
  </si>
  <si>
    <t>V20BHE</t>
  </si>
  <si>
    <t>Dar nepradėta. Pagal VKJ01-211-DP-E-10.7754 /  Not started yet. According to VKJ01-211-DP-E-10.7754</t>
  </si>
  <si>
    <t xml:space="preserve">V20BHF </t>
  </si>
  <si>
    <t>DC and guaranteed voltage system. Main distribution switchgears / DC ir garantuotos įtampos sistema. Pagrindiniai skirstomieji skirstomieji įrenginiai</t>
  </si>
  <si>
    <t>Paskirstymo skydas UPS biokuras / Switchboard UPS biomass</t>
  </si>
  <si>
    <t xml:space="preserve">V20BRC </t>
  </si>
  <si>
    <t>VKJ01-211-DP-E-10.7758.SŽ-001</t>
  </si>
  <si>
    <t>Dar nepradėta. Pagal VKJ01-211-DP-E-10.7758 / Not started yet. According to VKJ01-211-DP-E-10.7758</t>
  </si>
  <si>
    <t>Paskirstymo skydas 220VDC biokuras / Switchboard 220VDC biomass</t>
  </si>
  <si>
    <t>V20BUC</t>
  </si>
  <si>
    <t>Technological subswitchgear / technologiniai antriniai paskirtymo įrenginiai</t>
  </si>
  <si>
    <t>Technologiniai antriniai paskirtymo įrenginiai / Technological subswitchgear</t>
  </si>
  <si>
    <t>V20BJE</t>
  </si>
  <si>
    <t>VKJ01-211-DP-E-10.7779.SZ-001</t>
  </si>
  <si>
    <t>Dar nepradėta. VKJ01-211-DP-E-10.7779 / Not started yet. VKJ01-211-DP-E-10.7779</t>
  </si>
  <si>
    <t>Other / Kita</t>
  </si>
  <si>
    <t>Variklio riebokšlis/sandariklis (metalinis) /Motor gland / sealant (steel)</t>
  </si>
  <si>
    <t>Variklis/Motor ≤ 5,5 kW</t>
  </si>
  <si>
    <t xml:space="preserve">Ši kainų eilutė naudojama tik tada, kai reikalingos papildomos medžiagos ir šių medžiagų poreikio nebuvo galima numatyti kitose kainų eilutėse / This price row is used only when additional materials are required and the need for these materials could not be foreseen in other price rows. </t>
  </si>
  <si>
    <t>Variklis/Motor &gt; 5,5 ... ≤ 22 kW</t>
  </si>
  <si>
    <t>Variklis/Motor &gt; 22 ... ≤ 75 kW</t>
  </si>
  <si>
    <t>Variklis/Motor &gt; 75 ... ≤ 200 kW</t>
  </si>
  <si>
    <t>Variklis/Motor &gt; 200 ... ≤ 500 kW</t>
  </si>
  <si>
    <t>Variklis/Motor &gt; 500 kW</t>
  </si>
  <si>
    <t>Variklio riebokšlis/sandariklis (metalinis) / Motor gland / sealant, EMC -prot. (steel)</t>
  </si>
  <si>
    <t>Įžeminimo laidas 120mm2 Cu/ Earthing cable 120mm2</t>
  </si>
  <si>
    <r>
      <t>Bitner H07 V-K 120mm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</si>
  <si>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95mm2 Cu/ Earthing cable 95mm2</t>
  </si>
  <si>
    <r>
      <t>Bitner H07 V-K 95mm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</si>
  <si>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70mm2 Cu/ Earthing cable 70mm2</t>
  </si>
  <si>
    <r>
      <t>Bitner H07 V-K 70mm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</si>
  <si>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50mm2 Cu/ Earthing cable 50mm2</t>
  </si>
  <si>
    <r>
      <t>Bitner H07 V-K 50mm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</si>
  <si>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35mm2 Cu/ Earthing cable 35mm2</t>
  </si>
  <si>
    <r>
      <t>Bitner H07 V-K 25mm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</si>
  <si>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25mm2 Cu/ Earthing cable 25mm2</t>
  </si>
  <si>
    <t>Įžeminimo laidas 16mm2 Cu/ Earthing cable 16mm2</t>
  </si>
  <si>
    <r>
      <t>Bitner H07 V-K 16mm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</si>
  <si>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10mm2 Cu/ Earthing cable 10mm2</t>
  </si>
  <si>
    <r>
      <t>Bitner H07 V-K 10mm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</si>
  <si>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laidas 6mm2 Cu/ Earthing cable 6mm2</t>
  </si>
  <si>
    <r>
      <t>Bitner H07 V-K 6mm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</si>
  <si>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Įžeminimo laido prijungimo gnybtynas/ Earthing wire connection terminal</t>
  </si>
  <si>
    <t>vnt / psc</t>
  </si>
  <si>
    <t xml:space="preserve">Lubų pakabos / Ceiling suspensions </t>
  </si>
  <si>
    <t>PSCN
arba lygiavertis/or equivalent</t>
  </si>
  <si>
    <t>pcs
 vnt</t>
  </si>
  <si>
    <t>Jungtis / Connection Piece</t>
  </si>
  <si>
    <t>PDH/F
arba lygiavertis/or equivalent</t>
  </si>
  <si>
    <t>Lubų pagrindas / Ceiling base</t>
  </si>
  <si>
    <t>PSDN
arba lygiavertis/or equivalent</t>
  </si>
  <si>
    <t>PSDHN
arba lygiavertis/or equivalent</t>
  </si>
  <si>
    <t>Tvirtinimo laikiklis / Fastening Bracket</t>
  </si>
  <si>
    <t>UTM
arba lygiavertis/or equivalent</t>
  </si>
  <si>
    <t>Lubų pakabos / Ceiling suspensions</t>
  </si>
  <si>
    <t>PSEN
arba lygiavertis/or equivalent</t>
  </si>
  <si>
    <t>WPSE1500
arba lygiavertis/or equivalent</t>
  </si>
  <si>
    <t xml:space="preserve">Prispaudžiantis laikiklis / Hold Down Clamp </t>
  </si>
  <si>
    <t>UDC1
arba lygiavertis/or equivalent</t>
  </si>
  <si>
    <t>pcs 
vnt</t>
  </si>
  <si>
    <t>Tiesi jungtis / Straight Connector</t>
  </si>
  <si>
    <t>LDCH45N
arba lygiavertis/or equivalent</t>
  </si>
  <si>
    <t>LDCH100N
arba lygiavertis/or equivalent</t>
  </si>
  <si>
    <t>LDOCH60
arba lygiavertis/or equivalent</t>
  </si>
  <si>
    <t>Universali pakaba / Universal suspension</t>
  </si>
  <si>
    <t>WPT400
arba lygiavertis/or equivalent</t>
  </si>
  <si>
    <t>Tarpiklis / Spacer</t>
  </si>
  <si>
    <t>BR32/2
arba lygiavertis/or equivalent</t>
  </si>
  <si>
    <t>Kampinė jungtis / Corner Connector</t>
  </si>
  <si>
    <t>LKUC3
arba lygiavertis/or equivalent</t>
  </si>
  <si>
    <t>LKUC2
arba lygiavertis/or equivalent</t>
  </si>
  <si>
    <t>Srieginis strypas / Threaded Rod</t>
  </si>
  <si>
    <t>PGSM10x130
arba lygiavertis/or equivalent</t>
  </si>
  <si>
    <t>Barjerinė juosta su montavimo elementais ir kt / Barrier strip with installation elements and etc.</t>
  </si>
  <si>
    <t>PGJ100/3N
arba lygiavertis/or equivalent</t>
  </si>
  <si>
    <t>BR33/2
arba lygiavertis/or equivalent</t>
  </si>
  <si>
    <t>Skersinis / Rung</t>
  </si>
  <si>
    <t>SDH
arba lygiavertis/or equivalent</t>
  </si>
  <si>
    <t>LDCH60
arba lygiavertis/or equivalent</t>
  </si>
  <si>
    <t>Papildoma jungtis / Add-on Connector</t>
  </si>
  <si>
    <t>LDDKP3
arba lygiavertis/or equivalent</t>
  </si>
  <si>
    <t>LDDKP2
arba lygiavertis/or equivalent</t>
  </si>
  <si>
    <t>PGM8/1
arba lygiavertis/or equivalent</t>
  </si>
  <si>
    <t>Tvirtinimo spaustukas / Fastening Clamp</t>
  </si>
  <si>
    <t>NKH
arba lygiavertis/or equivalent</t>
  </si>
  <si>
    <t>PGM10/1
arba lygiavertis/or equivalent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</si>
  <si>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</si>
  <si>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</si>
  <si>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</si>
  <si>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</si>
  <si>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VKJ01-211-DP-E-07.1140</t>
  </si>
  <si>
    <t>VKJ01-211-DP-E-10.7751.SŽ-001
VKJ01-211-DP-E-07.1564</t>
  </si>
  <si>
    <t>VKJ01-211-DP-E-10.7754.SŽ-001
VKJ01-211-DP-E-07.1564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</si>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</sst>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1F1F"/>
      <name val="Calibri"/>
      <family val="2"/>
      <charset val="238"/>
    </font>
    <font>
      <sz val="10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  <font>
      <sz val="15"/>
      <color rgb="FF000000"/>
      <name val="Calibri"/>
      <family val="2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2" fillId="2" borderId="0" xfId="0" applyFont="1" applyFill="1"/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top"/>
    </xf>
    <xf numFmtId="1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5" borderId="5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4" xfId="0" applyFont="1" applyFill="1" applyBorder="1" applyAlignment="1">
      <alignment vertical="top"/>
    </xf>
    <xf numFmtId="164" fontId="2" fillId="6" borderId="7" xfId="0" applyNumberFormat="1" applyFont="1" applyFill="1" applyBorder="1" applyAlignment="1" applyProtection="1">
      <alignment horizontal="center" vertical="center"/>
    </xf>
    <xf numFmtId="1" fontId="0" fillId="6" borderId="1" xfId="0" applyNumberForma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</cellXfs>
  <cellStyles count="2">
    <cellStyle name="Normal" xfId="0" builtinId="0"/>
    <cellStyle name="Normalny 2" xfId="1" xr:uid="{64F2E97F-9CAF-46F5-A844-0DF49F3E30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3AFA-6707-4F4C-8E7D-D6F9F6E6B804}">
  <dimension ref="A1:N263"/>
  <sheetViews>
    <sheetView tabSelected="1" zoomScale="50" zoomScaleNormal="50" workbookViewId="0">
      <pane ySplit="2" topLeftCell="A258" activePane="bottomLeft" state="frozen"/>
      <selection pane="bottomLeft" activeCell="A75" sqref="A75:XFD75"/>
    </sheetView>
  </sheetViews>
  <sheetFormatPr defaultColWidth="8.81640625" defaultRowHeight="14.5" x14ac:dyDescent="0.35"/>
  <cols>
    <col min="1" max="1" width="8.81640625" style="5"/>
    <col min="2" max="2" width="79.7265625" style="5" customWidth="1"/>
    <col min="3" max="3" width="35.81640625" style="5" customWidth="1"/>
    <col min="4" max="4" width="33.81640625" style="5" customWidth="1"/>
    <col min="5" max="5" width="10.7265625" style="10" customWidth="1"/>
    <col min="6" max="6" width="10" style="5" bestFit="1" customWidth="1"/>
    <col min="7" max="7" width="18.7265625" style="5" customWidth="1"/>
    <col min="8" max="8" width="15.54296875" style="5" bestFit="1" customWidth="1"/>
    <col min="9" max="9" width="17.7265625" style="5" bestFit="1" customWidth="1"/>
    <col min="10" max="10" width="13.81640625" style="5" customWidth="1"/>
    <col min="11" max="11" width="17.1796875" style="5" bestFit="1" customWidth="1"/>
    <col min="12" max="12" width="30.26953125" style="5" customWidth="1"/>
    <col min="13" max="13" width="40.7265625" style="5" customWidth="1"/>
    <col min="14" max="14" width="49.7265625" style="5" customWidth="1"/>
    <col min="15" max="16384" width="8.81640625" style="5"/>
  </cols>
  <sheetData>
    <row r="1" spans="1:13" ht="17.5" customHeight="1" x14ac:dyDescent="0.35">
      <c r="A1"/>
      <c r="B1"/>
      <c r="C1"/>
      <c r="D1"/>
      <c r="E1"/>
      <c r="F1"/>
      <c r="G1"/>
      <c r="H1"/>
      <c r="I1" s="94" t="s">
        <v>356</v>
      </c>
      <c r="J1" s="94"/>
      <c r="K1"/>
      <c r="L1"/>
      <c r="M1"/>
    </row>
    <row r="2" spans="1:13" ht="130" x14ac:dyDescent="0.35">
      <c r="A2" s="75" t="s">
        <v>357</v>
      </c>
      <c r="B2" s="75" t="s">
        <v>358</v>
      </c>
      <c r="C2" s="76"/>
      <c r="D2" s="76" t="s">
        <v>359</v>
      </c>
      <c r="E2" s="77" t="s">
        <v>360</v>
      </c>
      <c r="F2" s="77" t="s">
        <v>361</v>
      </c>
      <c r="G2" s="77" t="s">
        <v>362</v>
      </c>
      <c r="H2" s="77" t="s">
        <v>0</v>
      </c>
      <c r="I2" s="78" t="s">
        <v>363</v>
      </c>
      <c r="J2" s="78" t="s">
        <v>364</v>
      </c>
      <c r="K2" s="77" t="s">
        <v>365</v>
      </c>
      <c r="L2" s="77" t="s">
        <v>366</v>
      </c>
      <c r="M2" s="77" t="s">
        <v>367</v>
      </c>
    </row>
    <row r="3" spans="1:13" ht="17.5" customHeight="1" x14ac:dyDescent="0.35">
      <c r="A3" s="95" t="s">
        <v>1</v>
      </c>
      <c r="B3" s="96"/>
      <c r="C3" s="97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43.5" x14ac:dyDescent="0.35">
      <c r="A4" s="81">
        <v>614</v>
      </c>
      <c r="B4" s="6" t="s">
        <v>2</v>
      </c>
      <c r="C4" s="8" t="s">
        <v>3</v>
      </c>
      <c r="D4" s="14" t="s">
        <v>4</v>
      </c>
      <c r="E4" s="8" t="s">
        <v>5</v>
      </c>
      <c r="F4" s="14">
        <v>1</v>
      </c>
      <c r="G4" s="2">
        <v>0</v>
      </c>
      <c r="H4" s="14">
        <f>F4-(F4*(G4/100))</f>
        <v>1</v>
      </c>
      <c r="I4" s="72">
        <v>500</v>
      </c>
      <c r="J4" s="72">
        <v>1000</v>
      </c>
      <c r="K4" s="3">
        <f>SUM(I4:J4)*H4</f>
        <v>1500</v>
      </c>
      <c r="L4" s="7"/>
      <c r="M4" s="4"/>
    </row>
    <row r="5" spans="1:13" ht="29" x14ac:dyDescent="0.35">
      <c r="A5" s="81">
        <v>615</v>
      </c>
      <c r="B5" s="7" t="s">
        <v>6</v>
      </c>
      <c r="C5" s="8" t="s">
        <v>7</v>
      </c>
      <c r="D5" s="14" t="s">
        <v>4</v>
      </c>
      <c r="E5" s="8" t="s">
        <v>5</v>
      </c>
      <c r="F5" s="14">
        <v>2</v>
      </c>
      <c r="G5" s="2">
        <v>0</v>
      </c>
      <c r="H5" s="14">
        <f t="shared" ref="H5:H31" si="0">F5-(F5*(G5/100))</f>
        <v>2</v>
      </c>
      <c r="I5" s="72">
        <v>0</v>
      </c>
      <c r="J5" s="72">
        <v>640</v>
      </c>
      <c r="K5" s="3">
        <f t="shared" ref="K5:K31" si="1">SUM(I5:J5)*H5</f>
        <v>1280</v>
      </c>
      <c r="L5" s="7"/>
      <c r="M5" s="4"/>
    </row>
    <row r="6" spans="1:13" ht="29" x14ac:dyDescent="0.35">
      <c r="A6" s="81">
        <v>616</v>
      </c>
      <c r="B6" s="7" t="s">
        <v>8</v>
      </c>
      <c r="C6" s="8" t="s">
        <v>9</v>
      </c>
      <c r="D6" s="14" t="s">
        <v>4</v>
      </c>
      <c r="E6" s="8" t="s">
        <v>5</v>
      </c>
      <c r="F6" s="14">
        <v>6</v>
      </c>
      <c r="G6" s="2">
        <v>0</v>
      </c>
      <c r="H6" s="14">
        <f t="shared" si="0"/>
        <v>6</v>
      </c>
      <c r="I6" s="72">
        <v>0</v>
      </c>
      <c r="J6" s="72">
        <v>672</v>
      </c>
      <c r="K6" s="3">
        <f t="shared" si="1"/>
        <v>4032</v>
      </c>
      <c r="L6" s="7"/>
      <c r="M6" s="4"/>
    </row>
    <row r="7" spans="1:13" ht="43.5" x14ac:dyDescent="0.35">
      <c r="A7" s="81">
        <v>617</v>
      </c>
      <c r="B7" s="6" t="s">
        <v>10</v>
      </c>
      <c r="C7" s="8" t="s">
        <v>11</v>
      </c>
      <c r="D7" s="14" t="s">
        <v>4</v>
      </c>
      <c r="E7" s="8" t="s">
        <v>5</v>
      </c>
      <c r="F7" s="14">
        <v>8</v>
      </c>
      <c r="G7" s="2">
        <v>0</v>
      </c>
      <c r="H7" s="14">
        <f t="shared" si="0"/>
        <v>8</v>
      </c>
      <c r="I7" s="72">
        <v>0</v>
      </c>
      <c r="J7" s="72">
        <v>1050</v>
      </c>
      <c r="K7" s="3">
        <f t="shared" si="1"/>
        <v>8400</v>
      </c>
      <c r="L7" s="7"/>
      <c r="M7" s="4"/>
    </row>
    <row r="8" spans="1:13" ht="43.5" x14ac:dyDescent="0.35">
      <c r="A8" s="81">
        <v>618</v>
      </c>
      <c r="B8" s="6" t="s">
        <v>10</v>
      </c>
      <c r="C8" s="8" t="s">
        <v>12</v>
      </c>
      <c r="D8" s="14" t="s">
        <v>4</v>
      </c>
      <c r="E8" s="8" t="s">
        <v>5</v>
      </c>
      <c r="F8" s="14">
        <v>6</v>
      </c>
      <c r="G8" s="2">
        <v>0</v>
      </c>
      <c r="H8" s="14">
        <f t="shared" si="0"/>
        <v>6</v>
      </c>
      <c r="I8" s="72">
        <v>0</v>
      </c>
      <c r="J8" s="72">
        <v>650</v>
      </c>
      <c r="K8" s="3">
        <f t="shared" si="1"/>
        <v>3900</v>
      </c>
      <c r="L8" s="7"/>
      <c r="M8" s="4"/>
    </row>
    <row r="9" spans="1:13" ht="43.5" x14ac:dyDescent="0.35">
      <c r="A9" s="81">
        <v>619</v>
      </c>
      <c r="B9" s="6" t="s">
        <v>10</v>
      </c>
      <c r="C9" s="8" t="s">
        <v>13</v>
      </c>
      <c r="D9" s="14" t="s">
        <v>4</v>
      </c>
      <c r="E9" s="8" t="s">
        <v>5</v>
      </c>
      <c r="F9" s="14">
        <v>1</v>
      </c>
      <c r="G9" s="2">
        <v>0</v>
      </c>
      <c r="H9" s="14">
        <f t="shared" si="0"/>
        <v>1</v>
      </c>
      <c r="I9" s="72">
        <v>0</v>
      </c>
      <c r="J9" s="72">
        <v>525</v>
      </c>
      <c r="K9" s="3">
        <f t="shared" si="1"/>
        <v>525</v>
      </c>
      <c r="L9" s="7"/>
      <c r="M9" s="4"/>
    </row>
    <row r="10" spans="1:13" ht="43.5" x14ac:dyDescent="0.35">
      <c r="A10" s="81">
        <v>620</v>
      </c>
      <c r="B10" s="6" t="s">
        <v>10</v>
      </c>
      <c r="C10" s="8" t="s">
        <v>14</v>
      </c>
      <c r="D10" s="14" t="s">
        <v>4</v>
      </c>
      <c r="E10" s="8" t="s">
        <v>5</v>
      </c>
      <c r="F10" s="14">
        <v>1</v>
      </c>
      <c r="G10" s="2">
        <v>0</v>
      </c>
      <c r="H10" s="14">
        <f t="shared" si="0"/>
        <v>1</v>
      </c>
      <c r="I10" s="72">
        <v>0</v>
      </c>
      <c r="J10" s="72">
        <v>270</v>
      </c>
      <c r="K10" s="3">
        <f t="shared" si="1"/>
        <v>270</v>
      </c>
      <c r="L10" s="7"/>
      <c r="M10" s="4"/>
    </row>
    <row r="11" spans="1:13" ht="61.5" customHeight="1" x14ac:dyDescent="0.35">
      <c r="A11" s="81">
        <v>621</v>
      </c>
      <c r="B11" s="6" t="s">
        <v>15</v>
      </c>
      <c r="C11" s="8" t="s">
        <v>16</v>
      </c>
      <c r="D11" s="14" t="s">
        <v>4</v>
      </c>
      <c r="E11" s="8" t="s">
        <v>5</v>
      </c>
      <c r="F11" s="14">
        <v>2</v>
      </c>
      <c r="G11" s="2">
        <v>0</v>
      </c>
      <c r="H11" s="14">
        <f t="shared" si="0"/>
        <v>2</v>
      </c>
      <c r="I11" s="72">
        <v>0</v>
      </c>
      <c r="J11" s="72">
        <v>110</v>
      </c>
      <c r="K11" s="3">
        <f t="shared" si="1"/>
        <v>220</v>
      </c>
      <c r="L11" s="7"/>
      <c r="M11" s="4"/>
    </row>
    <row r="12" spans="1:13" ht="58" x14ac:dyDescent="0.35">
      <c r="A12" s="81">
        <v>622</v>
      </c>
      <c r="B12" s="6" t="s">
        <v>17</v>
      </c>
      <c r="C12" s="8" t="s">
        <v>18</v>
      </c>
      <c r="D12" s="14" t="s">
        <v>4</v>
      </c>
      <c r="E12" s="8" t="s">
        <v>5</v>
      </c>
      <c r="F12" s="14">
        <v>2</v>
      </c>
      <c r="G12" s="2">
        <v>0</v>
      </c>
      <c r="H12" s="14">
        <f t="shared" si="0"/>
        <v>2</v>
      </c>
      <c r="I12" s="72">
        <v>0</v>
      </c>
      <c r="J12" s="72">
        <v>228</v>
      </c>
      <c r="K12" s="3">
        <f t="shared" si="1"/>
        <v>456</v>
      </c>
      <c r="L12" s="7"/>
      <c r="M12" s="4"/>
    </row>
    <row r="13" spans="1:13" ht="43.5" x14ac:dyDescent="0.35">
      <c r="A13" s="81">
        <v>623</v>
      </c>
      <c r="B13" s="6" t="s">
        <v>19</v>
      </c>
      <c r="C13" s="8" t="s">
        <v>20</v>
      </c>
      <c r="D13" s="14" t="s">
        <v>4</v>
      </c>
      <c r="E13" s="8" t="s">
        <v>5</v>
      </c>
      <c r="F13" s="14">
        <v>2</v>
      </c>
      <c r="G13" s="2">
        <v>0</v>
      </c>
      <c r="H13" s="14">
        <f t="shared" si="0"/>
        <v>2</v>
      </c>
      <c r="I13" s="72">
        <v>0</v>
      </c>
      <c r="J13" s="72">
        <v>12</v>
      </c>
      <c r="K13" s="3">
        <f t="shared" si="1"/>
        <v>24</v>
      </c>
      <c r="L13" s="7"/>
      <c r="M13" s="4"/>
    </row>
    <row r="14" spans="1:13" ht="29" x14ac:dyDescent="0.35">
      <c r="A14" s="81">
        <v>624</v>
      </c>
      <c r="B14" s="6" t="s">
        <v>21</v>
      </c>
      <c r="C14" s="8" t="s">
        <v>22</v>
      </c>
      <c r="D14" s="14" t="s">
        <v>4</v>
      </c>
      <c r="E14" s="8" t="s">
        <v>5</v>
      </c>
      <c r="F14" s="14">
        <v>2</v>
      </c>
      <c r="G14" s="2">
        <v>0</v>
      </c>
      <c r="H14" s="14">
        <f t="shared" si="0"/>
        <v>2</v>
      </c>
      <c r="I14" s="72">
        <v>0</v>
      </c>
      <c r="J14" s="72">
        <v>240</v>
      </c>
      <c r="K14" s="3">
        <f t="shared" si="1"/>
        <v>480</v>
      </c>
      <c r="L14" s="7"/>
      <c r="M14" s="4"/>
    </row>
    <row r="15" spans="1:13" ht="29" x14ac:dyDescent="0.35">
      <c r="A15" s="81">
        <v>625</v>
      </c>
      <c r="B15" s="7" t="s">
        <v>23</v>
      </c>
      <c r="C15" s="8" t="s">
        <v>24</v>
      </c>
      <c r="D15" s="14" t="s">
        <v>4</v>
      </c>
      <c r="E15" s="8" t="s">
        <v>25</v>
      </c>
      <c r="F15" s="14">
        <v>1</v>
      </c>
      <c r="G15" s="2">
        <v>0</v>
      </c>
      <c r="H15" s="14">
        <f t="shared" si="0"/>
        <v>1</v>
      </c>
      <c r="I15" s="72">
        <v>0</v>
      </c>
      <c r="J15" s="72">
        <v>2744</v>
      </c>
      <c r="K15" s="3">
        <f t="shared" si="1"/>
        <v>2744</v>
      </c>
      <c r="L15" s="7"/>
      <c r="M15" s="4"/>
    </row>
    <row r="16" spans="1:13" ht="29" x14ac:dyDescent="0.35">
      <c r="A16" s="81">
        <v>626</v>
      </c>
      <c r="B16" s="7" t="s">
        <v>26</v>
      </c>
      <c r="C16" s="8" t="s">
        <v>27</v>
      </c>
      <c r="D16" s="14" t="s">
        <v>4</v>
      </c>
      <c r="E16" s="8" t="s">
        <v>5</v>
      </c>
      <c r="F16" s="14">
        <v>1</v>
      </c>
      <c r="G16" s="2">
        <v>0</v>
      </c>
      <c r="H16" s="14">
        <f t="shared" si="0"/>
        <v>1</v>
      </c>
      <c r="I16" s="72">
        <v>0</v>
      </c>
      <c r="J16" s="72">
        <v>136</v>
      </c>
      <c r="K16" s="3">
        <f t="shared" si="1"/>
        <v>136</v>
      </c>
      <c r="L16" s="7"/>
      <c r="M16" s="4"/>
    </row>
    <row r="17" spans="1:13" ht="29" x14ac:dyDescent="0.35">
      <c r="A17" s="81">
        <v>627</v>
      </c>
      <c r="B17" s="7" t="s">
        <v>28</v>
      </c>
      <c r="C17" s="8" t="s">
        <v>29</v>
      </c>
      <c r="D17" s="14" t="s">
        <v>4</v>
      </c>
      <c r="E17" s="8" t="s">
        <v>5</v>
      </c>
      <c r="F17" s="14">
        <v>1</v>
      </c>
      <c r="G17" s="2">
        <v>0</v>
      </c>
      <c r="H17" s="14">
        <f t="shared" si="0"/>
        <v>1</v>
      </c>
      <c r="I17" s="72">
        <v>0</v>
      </c>
      <c r="J17" s="72">
        <v>1026</v>
      </c>
      <c r="K17" s="3">
        <f t="shared" si="1"/>
        <v>1026</v>
      </c>
      <c r="L17" s="7"/>
      <c r="M17" s="4"/>
    </row>
    <row r="18" spans="1:13" ht="29" x14ac:dyDescent="0.35">
      <c r="A18" s="81">
        <v>628</v>
      </c>
      <c r="B18" s="6" t="s">
        <v>30</v>
      </c>
      <c r="C18" s="8" t="s">
        <v>31</v>
      </c>
      <c r="D18" s="14" t="s">
        <v>4</v>
      </c>
      <c r="E18" s="8" t="s">
        <v>5</v>
      </c>
      <c r="F18" s="14">
        <v>2</v>
      </c>
      <c r="G18" s="2">
        <v>0</v>
      </c>
      <c r="H18" s="14">
        <f t="shared" si="0"/>
        <v>2</v>
      </c>
      <c r="I18" s="72">
        <v>0</v>
      </c>
      <c r="J18" s="72">
        <v>2866</v>
      </c>
      <c r="K18" s="3">
        <f t="shared" si="1"/>
        <v>5732</v>
      </c>
      <c r="L18" s="7"/>
      <c r="M18" s="4"/>
    </row>
    <row r="19" spans="1:13" ht="41.5" customHeight="1" x14ac:dyDescent="0.35">
      <c r="A19" s="81">
        <v>629</v>
      </c>
      <c r="B19" s="6" t="s">
        <v>32</v>
      </c>
      <c r="C19" s="8" t="s">
        <v>33</v>
      </c>
      <c r="D19" s="14" t="s">
        <v>4</v>
      </c>
      <c r="E19" s="8" t="s">
        <v>5</v>
      </c>
      <c r="F19" s="14">
        <v>1</v>
      </c>
      <c r="G19" s="2">
        <v>0</v>
      </c>
      <c r="H19" s="14">
        <f t="shared" si="0"/>
        <v>1</v>
      </c>
      <c r="I19" s="72">
        <v>0</v>
      </c>
      <c r="J19" s="72">
        <v>600</v>
      </c>
      <c r="K19" s="3">
        <f t="shared" si="1"/>
        <v>600</v>
      </c>
      <c r="L19" s="7"/>
      <c r="M19" s="4"/>
    </row>
    <row r="20" spans="1:13" ht="68.5" customHeight="1" x14ac:dyDescent="0.35">
      <c r="A20" s="81">
        <v>630</v>
      </c>
      <c r="B20" s="6" t="s">
        <v>34</v>
      </c>
      <c r="C20" s="8" t="s">
        <v>35</v>
      </c>
      <c r="D20" s="14" t="s">
        <v>4</v>
      </c>
      <c r="E20" s="8" t="s">
        <v>25</v>
      </c>
      <c r="F20" s="14">
        <v>1</v>
      </c>
      <c r="G20" s="2">
        <v>0</v>
      </c>
      <c r="H20" s="14">
        <f t="shared" si="0"/>
        <v>1</v>
      </c>
      <c r="I20" s="72">
        <v>0</v>
      </c>
      <c r="J20" s="72">
        <v>40</v>
      </c>
      <c r="K20" s="3">
        <f t="shared" si="1"/>
        <v>40</v>
      </c>
      <c r="L20" s="7"/>
      <c r="M20" s="4"/>
    </row>
    <row r="21" spans="1:13" ht="29" x14ac:dyDescent="0.35">
      <c r="A21" s="81">
        <v>631</v>
      </c>
      <c r="B21" s="6" t="s">
        <v>36</v>
      </c>
      <c r="C21" s="8" t="s">
        <v>37</v>
      </c>
      <c r="D21" s="14" t="s">
        <v>4</v>
      </c>
      <c r="E21" s="8" t="s">
        <v>5</v>
      </c>
      <c r="F21" s="14">
        <v>1</v>
      </c>
      <c r="G21" s="2">
        <v>0</v>
      </c>
      <c r="H21" s="14">
        <f t="shared" si="0"/>
        <v>1</v>
      </c>
      <c r="I21" s="72">
        <v>0</v>
      </c>
      <c r="J21" s="72">
        <v>80</v>
      </c>
      <c r="K21" s="3">
        <f t="shared" si="1"/>
        <v>80</v>
      </c>
      <c r="L21" s="7"/>
      <c r="M21" s="4"/>
    </row>
    <row r="22" spans="1:13" ht="116" x14ac:dyDescent="0.35">
      <c r="A22" s="81">
        <v>632</v>
      </c>
      <c r="B22" s="7" t="s">
        <v>38</v>
      </c>
      <c r="C22" s="8" t="s">
        <v>39</v>
      </c>
      <c r="D22" s="14" t="s">
        <v>4</v>
      </c>
      <c r="E22" s="8" t="s">
        <v>5</v>
      </c>
      <c r="F22" s="14">
        <v>4</v>
      </c>
      <c r="G22" s="2">
        <v>0</v>
      </c>
      <c r="H22" s="14">
        <f t="shared" si="0"/>
        <v>4</v>
      </c>
      <c r="I22" s="72">
        <v>0</v>
      </c>
      <c r="J22" s="72">
        <v>6</v>
      </c>
      <c r="K22" s="3">
        <f t="shared" si="1"/>
        <v>24</v>
      </c>
      <c r="L22" s="7"/>
      <c r="M22" s="4"/>
    </row>
    <row r="23" spans="1:13" ht="116" x14ac:dyDescent="0.35">
      <c r="A23" s="81">
        <v>633</v>
      </c>
      <c r="B23" s="7" t="s">
        <v>40</v>
      </c>
      <c r="C23" s="8" t="s">
        <v>41</v>
      </c>
      <c r="D23" s="14" t="s">
        <v>4</v>
      </c>
      <c r="E23" s="8" t="s">
        <v>5</v>
      </c>
      <c r="F23" s="14">
        <v>4</v>
      </c>
      <c r="G23" s="2">
        <v>0</v>
      </c>
      <c r="H23" s="14">
        <f t="shared" si="0"/>
        <v>4</v>
      </c>
      <c r="I23" s="72">
        <v>0</v>
      </c>
      <c r="J23" s="72">
        <v>6</v>
      </c>
      <c r="K23" s="3">
        <f t="shared" si="1"/>
        <v>24</v>
      </c>
      <c r="L23" s="7"/>
      <c r="M23" s="4"/>
    </row>
    <row r="24" spans="1:13" ht="116" x14ac:dyDescent="0.35">
      <c r="A24" s="81">
        <v>634</v>
      </c>
      <c r="B24" s="7" t="s">
        <v>42</v>
      </c>
      <c r="C24" s="8" t="s">
        <v>43</v>
      </c>
      <c r="D24" s="14" t="s">
        <v>4</v>
      </c>
      <c r="E24" s="8" t="s">
        <v>5</v>
      </c>
      <c r="F24" s="14">
        <v>4</v>
      </c>
      <c r="G24" s="2">
        <v>0</v>
      </c>
      <c r="H24" s="14">
        <f t="shared" si="0"/>
        <v>4</v>
      </c>
      <c r="I24" s="72">
        <v>0</v>
      </c>
      <c r="J24" s="72">
        <v>6</v>
      </c>
      <c r="K24" s="3">
        <f t="shared" si="1"/>
        <v>24</v>
      </c>
      <c r="L24" s="7"/>
      <c r="M24" s="4"/>
    </row>
    <row r="25" spans="1:13" ht="241.15" customHeight="1" x14ac:dyDescent="0.35">
      <c r="A25" s="81">
        <v>635</v>
      </c>
      <c r="B25" s="7" t="s">
        <v>44</v>
      </c>
      <c r="C25" s="8" t="s">
        <v>45</v>
      </c>
      <c r="D25" s="14" t="s">
        <v>4</v>
      </c>
      <c r="E25" s="8" t="s">
        <v>5</v>
      </c>
      <c r="F25" s="14">
        <v>4</v>
      </c>
      <c r="G25" s="2">
        <v>0</v>
      </c>
      <c r="H25" s="14">
        <f t="shared" si="0"/>
        <v>4</v>
      </c>
      <c r="I25" s="72">
        <v>0</v>
      </c>
      <c r="J25" s="72">
        <v>6</v>
      </c>
      <c r="K25" s="3">
        <f t="shared" si="1"/>
        <v>24</v>
      </c>
      <c r="L25" s="7"/>
      <c r="M25" s="4"/>
    </row>
    <row r="26" spans="1:13" ht="101.5" x14ac:dyDescent="0.35">
      <c r="A26" s="81">
        <v>636</v>
      </c>
      <c r="B26" s="7" t="s">
        <v>44</v>
      </c>
      <c r="C26" s="8" t="s">
        <v>46</v>
      </c>
      <c r="D26" s="14" t="s">
        <v>4</v>
      </c>
      <c r="E26" s="8" t="s">
        <v>5</v>
      </c>
      <c r="F26" s="14">
        <v>4</v>
      </c>
      <c r="G26" s="2">
        <v>0</v>
      </c>
      <c r="H26" s="14">
        <f t="shared" si="0"/>
        <v>4</v>
      </c>
      <c r="I26" s="72">
        <v>0</v>
      </c>
      <c r="J26" s="72">
        <v>6</v>
      </c>
      <c r="K26" s="3">
        <f t="shared" si="1"/>
        <v>24</v>
      </c>
      <c r="L26" s="7"/>
      <c r="M26" s="4"/>
    </row>
    <row r="27" spans="1:13" ht="214.15" customHeight="1" x14ac:dyDescent="0.35">
      <c r="A27" s="81">
        <v>637</v>
      </c>
      <c r="B27" s="7" t="s">
        <v>47</v>
      </c>
      <c r="C27" s="8" t="s">
        <v>48</v>
      </c>
      <c r="D27" s="14" t="s">
        <v>4</v>
      </c>
      <c r="E27" s="8" t="s">
        <v>5</v>
      </c>
      <c r="F27" s="14">
        <v>4</v>
      </c>
      <c r="G27" s="2">
        <v>0</v>
      </c>
      <c r="H27" s="14">
        <f t="shared" si="0"/>
        <v>4</v>
      </c>
      <c r="I27" s="72">
        <v>0</v>
      </c>
      <c r="J27" s="72">
        <v>6</v>
      </c>
      <c r="K27" s="3">
        <f t="shared" si="1"/>
        <v>24</v>
      </c>
      <c r="L27" s="7"/>
      <c r="M27" s="4"/>
    </row>
    <row r="28" spans="1:13" ht="67.150000000000006" customHeight="1" x14ac:dyDescent="0.35">
      <c r="A28" s="81">
        <v>638</v>
      </c>
      <c r="B28" s="7" t="s">
        <v>49</v>
      </c>
      <c r="C28" s="8" t="s">
        <v>50</v>
      </c>
      <c r="D28" s="14" t="s">
        <v>4</v>
      </c>
      <c r="E28" s="8" t="s">
        <v>5</v>
      </c>
      <c r="F28" s="14">
        <v>4</v>
      </c>
      <c r="G28" s="2">
        <v>0</v>
      </c>
      <c r="H28" s="14">
        <f>F28-(F28*(G28/100))</f>
        <v>4</v>
      </c>
      <c r="I28" s="72">
        <v>0</v>
      </c>
      <c r="J28" s="72">
        <v>4</v>
      </c>
      <c r="K28" s="3">
        <f t="shared" si="1"/>
        <v>16</v>
      </c>
      <c r="L28" s="7"/>
      <c r="M28" s="4"/>
    </row>
    <row r="29" spans="1:13" ht="58" x14ac:dyDescent="0.35">
      <c r="A29" s="81">
        <v>639</v>
      </c>
      <c r="B29" s="7" t="s">
        <v>51</v>
      </c>
      <c r="C29" s="8" t="s">
        <v>52</v>
      </c>
      <c r="D29" s="14" t="s">
        <v>4</v>
      </c>
      <c r="E29" s="8" t="s">
        <v>5</v>
      </c>
      <c r="F29" s="14">
        <v>4</v>
      </c>
      <c r="G29" s="2">
        <v>0</v>
      </c>
      <c r="H29" s="14">
        <f>F29-(F29*(G29/100))</f>
        <v>4</v>
      </c>
      <c r="I29" s="72">
        <v>0</v>
      </c>
      <c r="J29" s="72">
        <v>6</v>
      </c>
      <c r="K29" s="3">
        <f t="shared" si="1"/>
        <v>24</v>
      </c>
      <c r="L29" s="7"/>
      <c r="M29" s="4"/>
    </row>
    <row r="30" spans="1:13" ht="29" x14ac:dyDescent="0.35">
      <c r="A30" s="81">
        <v>640</v>
      </c>
      <c r="B30" s="7" t="s">
        <v>53</v>
      </c>
      <c r="C30" s="8" t="s">
        <v>54</v>
      </c>
      <c r="D30" s="14" t="s">
        <v>4</v>
      </c>
      <c r="E30" s="8" t="s">
        <v>5</v>
      </c>
      <c r="F30" s="14">
        <v>1</v>
      </c>
      <c r="G30" s="2">
        <v>0</v>
      </c>
      <c r="H30" s="14">
        <f t="shared" si="0"/>
        <v>1</v>
      </c>
      <c r="I30" s="72">
        <v>0</v>
      </c>
      <c r="J30" s="72">
        <v>400</v>
      </c>
      <c r="K30" s="3">
        <f t="shared" si="1"/>
        <v>400</v>
      </c>
      <c r="L30" s="7"/>
      <c r="M30" s="4"/>
    </row>
    <row r="31" spans="1:13" ht="29" x14ac:dyDescent="0.35">
      <c r="A31" s="81">
        <v>641</v>
      </c>
      <c r="B31" s="7" t="s">
        <v>55</v>
      </c>
      <c r="C31" s="8" t="s">
        <v>54</v>
      </c>
      <c r="D31" s="14" t="s">
        <v>4</v>
      </c>
      <c r="E31" s="8" t="s">
        <v>5</v>
      </c>
      <c r="F31" s="14">
        <v>1</v>
      </c>
      <c r="G31" s="2">
        <v>0</v>
      </c>
      <c r="H31" s="14">
        <f t="shared" si="0"/>
        <v>1</v>
      </c>
      <c r="I31" s="72">
        <v>0</v>
      </c>
      <c r="J31" s="72">
        <v>400</v>
      </c>
      <c r="K31" s="3">
        <f t="shared" si="1"/>
        <v>400</v>
      </c>
      <c r="L31" s="7"/>
      <c r="M31" s="4"/>
    </row>
    <row r="32" spans="1:13" ht="15" customHeight="1" x14ac:dyDescent="0.35">
      <c r="A32" s="95" t="s">
        <v>56</v>
      </c>
      <c r="B32" s="96"/>
      <c r="C32" s="97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ht="58" x14ac:dyDescent="0.35">
      <c r="A33" s="81">
        <v>642</v>
      </c>
      <c r="B33" s="62" t="s">
        <v>57</v>
      </c>
      <c r="C33" s="30" t="s">
        <v>58</v>
      </c>
      <c r="D33" s="30" t="s">
        <v>59</v>
      </c>
      <c r="E33" s="30" t="s">
        <v>60</v>
      </c>
      <c r="F33" s="30">
        <v>200</v>
      </c>
      <c r="G33" s="24">
        <v>0</v>
      </c>
      <c r="H33" s="33">
        <f t="shared" ref="H33:H82" si="2">F33-(F33*(G33/100))</f>
        <v>200</v>
      </c>
      <c r="I33" s="74">
        <v>40</v>
      </c>
      <c r="J33" s="74">
        <v>21.6</v>
      </c>
      <c r="K33" s="12">
        <f>SUM(I33:J33)*H33</f>
        <v>12320</v>
      </c>
      <c r="L33" s="30"/>
      <c r="M33" s="34" t="s">
        <v>61</v>
      </c>
    </row>
    <row r="34" spans="1:13" ht="58" x14ac:dyDescent="0.35">
      <c r="A34" s="81">
        <v>643</v>
      </c>
      <c r="B34" s="62" t="s">
        <v>57</v>
      </c>
      <c r="C34" s="30" t="s">
        <v>62</v>
      </c>
      <c r="D34" s="30" t="s">
        <v>59</v>
      </c>
      <c r="E34" s="30" t="s">
        <v>60</v>
      </c>
      <c r="F34" s="83">
        <v>10</v>
      </c>
      <c r="G34" s="24">
        <v>0</v>
      </c>
      <c r="H34" s="33">
        <f t="shared" si="2"/>
        <v>10</v>
      </c>
      <c r="I34" s="74">
        <v>40</v>
      </c>
      <c r="J34" s="74">
        <v>35.6</v>
      </c>
      <c r="K34" s="12">
        <f t="shared" ref="K34:K82" si="3">SUM(I34:J34)*H34</f>
        <v>756</v>
      </c>
      <c r="L34" s="30"/>
      <c r="M34" s="34" t="s">
        <v>61</v>
      </c>
    </row>
    <row r="35" spans="1:13" ht="58" x14ac:dyDescent="0.35">
      <c r="A35" s="81">
        <v>644</v>
      </c>
      <c r="B35" s="82" t="s">
        <v>57</v>
      </c>
      <c r="C35" s="83" t="s">
        <v>62</v>
      </c>
      <c r="D35" s="83" t="s">
        <v>59</v>
      </c>
      <c r="E35" s="83" t="s">
        <v>60</v>
      </c>
      <c r="F35" s="83">
        <v>90</v>
      </c>
      <c r="G35" s="84">
        <v>0</v>
      </c>
      <c r="H35" s="85">
        <f t="shared" ref="H35" si="4">F35-(F35*(G35/100))</f>
        <v>90</v>
      </c>
      <c r="I35" s="86">
        <v>40</v>
      </c>
      <c r="J35" s="88"/>
      <c r="K35" s="80">
        <f t="shared" si="3"/>
        <v>3600</v>
      </c>
      <c r="L35" s="83"/>
      <c r="M35" s="87" t="s">
        <v>61</v>
      </c>
    </row>
    <row r="36" spans="1:13" ht="58" x14ac:dyDescent="0.35">
      <c r="A36" s="81">
        <v>645</v>
      </c>
      <c r="B36" s="62" t="s">
        <v>57</v>
      </c>
      <c r="C36" s="30" t="s">
        <v>63</v>
      </c>
      <c r="D36" s="30" t="s">
        <v>64</v>
      </c>
      <c r="E36" s="30" t="s">
        <v>60</v>
      </c>
      <c r="F36" s="83">
        <v>355</v>
      </c>
      <c r="G36" s="24">
        <v>0</v>
      </c>
      <c r="H36" s="33">
        <f t="shared" si="2"/>
        <v>355</v>
      </c>
      <c r="I36" s="74">
        <v>45</v>
      </c>
      <c r="J36" s="74">
        <v>22.8</v>
      </c>
      <c r="K36" s="12">
        <f t="shared" si="3"/>
        <v>24069</v>
      </c>
      <c r="L36" s="30"/>
      <c r="M36" s="34" t="s">
        <v>61</v>
      </c>
    </row>
    <row r="37" spans="1:13" ht="58" x14ac:dyDescent="0.35">
      <c r="A37" s="81">
        <v>646</v>
      </c>
      <c r="B37" s="82" t="s">
        <v>57</v>
      </c>
      <c r="C37" s="83" t="s">
        <v>63</v>
      </c>
      <c r="D37" s="83" t="s">
        <v>64</v>
      </c>
      <c r="E37" s="83" t="s">
        <v>60</v>
      </c>
      <c r="F37" s="83">
        <v>45</v>
      </c>
      <c r="G37" s="84">
        <v>0</v>
      </c>
      <c r="H37" s="85">
        <f t="shared" ref="H37" si="5">F37-(F37*(G37/100))</f>
        <v>45</v>
      </c>
      <c r="I37" s="86">
        <v>45</v>
      </c>
      <c r="J37" s="88"/>
      <c r="K37" s="80">
        <f t="shared" ref="K37" si="6">SUM(I37:J37)*H37</f>
        <v>2025</v>
      </c>
      <c r="L37" s="83"/>
      <c r="M37" s="87" t="s">
        <v>61</v>
      </c>
    </row>
    <row r="38" spans="1:13" ht="58" x14ac:dyDescent="0.35">
      <c r="A38" s="81">
        <v>647</v>
      </c>
      <c r="B38" s="62" t="s">
        <v>57</v>
      </c>
      <c r="C38" s="30" t="s">
        <v>65</v>
      </c>
      <c r="D38" s="30" t="s">
        <v>64</v>
      </c>
      <c r="E38" s="30" t="s">
        <v>60</v>
      </c>
      <c r="F38" s="83">
        <v>50</v>
      </c>
      <c r="G38" s="35">
        <v>40.700000000000003</v>
      </c>
      <c r="H38" s="33">
        <f t="shared" si="2"/>
        <v>29.65</v>
      </c>
      <c r="I38" s="74">
        <v>45</v>
      </c>
      <c r="J38" s="74">
        <v>24</v>
      </c>
      <c r="K38" s="12">
        <f t="shared" si="3"/>
        <v>2045.85</v>
      </c>
      <c r="L38" s="30"/>
      <c r="M38" s="34" t="s">
        <v>61</v>
      </c>
    </row>
    <row r="39" spans="1:13" ht="58" x14ac:dyDescent="0.35">
      <c r="A39" s="81">
        <v>648</v>
      </c>
      <c r="B39" s="82" t="s">
        <v>57</v>
      </c>
      <c r="C39" s="83" t="s">
        <v>65</v>
      </c>
      <c r="D39" s="83" t="s">
        <v>64</v>
      </c>
      <c r="E39" s="83" t="s">
        <v>60</v>
      </c>
      <c r="F39" s="83">
        <v>1600</v>
      </c>
      <c r="G39" s="89">
        <v>40.700000000000003</v>
      </c>
      <c r="H39" s="85">
        <f t="shared" ref="H39" si="7">F39-(F39*(G39/100))</f>
        <v>948.8</v>
      </c>
      <c r="I39" s="86">
        <v>45</v>
      </c>
      <c r="J39" s="88"/>
      <c r="K39" s="80">
        <f t="shared" ref="K39" si="8">SUM(I39:J39)*H39</f>
        <v>42696</v>
      </c>
      <c r="L39" s="83"/>
      <c r="M39" s="87" t="s">
        <v>61</v>
      </c>
    </row>
    <row r="40" spans="1:13" ht="58" x14ac:dyDescent="0.35">
      <c r="A40" s="81">
        <v>649</v>
      </c>
      <c r="B40" s="62" t="s">
        <v>57</v>
      </c>
      <c r="C40" s="30" t="s">
        <v>66</v>
      </c>
      <c r="D40" s="30" t="s">
        <v>64</v>
      </c>
      <c r="E40" s="30" t="s">
        <v>60</v>
      </c>
      <c r="F40" s="30">
        <v>740</v>
      </c>
      <c r="G40" s="35">
        <v>36</v>
      </c>
      <c r="H40" s="33">
        <f t="shared" si="2"/>
        <v>473.6</v>
      </c>
      <c r="I40" s="74">
        <v>45</v>
      </c>
      <c r="J40" s="74">
        <v>38.4</v>
      </c>
      <c r="K40" s="12">
        <f t="shared" si="3"/>
        <v>39498.240000000005</v>
      </c>
      <c r="L40" s="30"/>
      <c r="M40" s="34" t="s">
        <v>61</v>
      </c>
    </row>
    <row r="41" spans="1:13" ht="58" x14ac:dyDescent="0.35">
      <c r="A41" s="81">
        <v>650</v>
      </c>
      <c r="B41" s="62" t="s">
        <v>57</v>
      </c>
      <c r="C41" s="30" t="s">
        <v>67</v>
      </c>
      <c r="D41" s="30" t="s">
        <v>64</v>
      </c>
      <c r="E41" s="30" t="s">
        <v>60</v>
      </c>
      <c r="F41" s="83">
        <v>9</v>
      </c>
      <c r="G41" s="24">
        <v>69</v>
      </c>
      <c r="H41" s="33">
        <f t="shared" si="2"/>
        <v>2.7900000000000009</v>
      </c>
      <c r="I41" s="74">
        <v>40</v>
      </c>
      <c r="J41" s="74">
        <v>20.8</v>
      </c>
      <c r="K41" s="12">
        <f t="shared" si="3"/>
        <v>169.63200000000006</v>
      </c>
      <c r="L41" s="30"/>
      <c r="M41" s="34" t="s">
        <v>61</v>
      </c>
    </row>
    <row r="42" spans="1:13" ht="58" x14ac:dyDescent="0.35">
      <c r="A42" s="81">
        <v>651</v>
      </c>
      <c r="B42" s="82" t="s">
        <v>57</v>
      </c>
      <c r="C42" s="83" t="s">
        <v>67</v>
      </c>
      <c r="D42" s="83" t="s">
        <v>64</v>
      </c>
      <c r="E42" s="83" t="s">
        <v>60</v>
      </c>
      <c r="F42" s="83">
        <v>81</v>
      </c>
      <c r="G42" s="84">
        <v>69</v>
      </c>
      <c r="H42" s="85">
        <f t="shared" ref="H42" si="9">F42-(F42*(G42/100))</f>
        <v>25.110000000000007</v>
      </c>
      <c r="I42" s="86">
        <v>40</v>
      </c>
      <c r="J42" s="88"/>
      <c r="K42" s="80">
        <f t="shared" ref="K42" si="10">SUM(I42:J42)*H42</f>
        <v>1004.4000000000003</v>
      </c>
      <c r="L42" s="83"/>
      <c r="M42" s="87" t="s">
        <v>61</v>
      </c>
    </row>
    <row r="43" spans="1:13" ht="58" x14ac:dyDescent="0.35">
      <c r="A43" s="81">
        <v>652</v>
      </c>
      <c r="B43" s="62" t="s">
        <v>57</v>
      </c>
      <c r="C43" s="30" t="s">
        <v>68</v>
      </c>
      <c r="D43" s="30" t="s">
        <v>59</v>
      </c>
      <c r="E43" s="30" t="s">
        <v>60</v>
      </c>
      <c r="F43" s="30">
        <v>300</v>
      </c>
      <c r="G43" s="24">
        <v>0</v>
      </c>
      <c r="H43" s="33">
        <f t="shared" si="2"/>
        <v>300</v>
      </c>
      <c r="I43" s="74">
        <v>40</v>
      </c>
      <c r="J43" s="74">
        <v>18.399999999999999</v>
      </c>
      <c r="K43" s="12">
        <f t="shared" si="3"/>
        <v>17520</v>
      </c>
      <c r="L43" s="30"/>
      <c r="M43" s="34" t="s">
        <v>61</v>
      </c>
    </row>
    <row r="44" spans="1:13" ht="58" x14ac:dyDescent="0.35">
      <c r="A44" s="81">
        <v>653</v>
      </c>
      <c r="B44" s="62" t="s">
        <v>57</v>
      </c>
      <c r="C44" s="30" t="s">
        <v>69</v>
      </c>
      <c r="D44" s="30" t="s">
        <v>59</v>
      </c>
      <c r="E44" s="30" t="s">
        <v>60</v>
      </c>
      <c r="F44" s="30">
        <v>260</v>
      </c>
      <c r="G44" s="24">
        <v>0</v>
      </c>
      <c r="H44" s="33">
        <f t="shared" si="2"/>
        <v>260</v>
      </c>
      <c r="I44" s="74">
        <v>40</v>
      </c>
      <c r="J44" s="74">
        <v>32.799999999999997</v>
      </c>
      <c r="K44" s="12">
        <f t="shared" si="3"/>
        <v>18928</v>
      </c>
      <c r="L44" s="30"/>
      <c r="M44" s="34" t="s">
        <v>61</v>
      </c>
    </row>
    <row r="45" spans="1:13" ht="29" x14ac:dyDescent="0.35">
      <c r="A45" s="81">
        <v>654</v>
      </c>
      <c r="B45" s="61" t="s">
        <v>70</v>
      </c>
      <c r="C45" s="30" t="s">
        <v>71</v>
      </c>
      <c r="D45" s="30" t="s">
        <v>59</v>
      </c>
      <c r="E45" s="30" t="s">
        <v>5</v>
      </c>
      <c r="F45" s="30">
        <v>130</v>
      </c>
      <c r="G45" s="24">
        <v>0</v>
      </c>
      <c r="H45" s="33">
        <f t="shared" si="2"/>
        <v>130</v>
      </c>
      <c r="I45" s="74">
        <v>15</v>
      </c>
      <c r="J45" s="74">
        <v>108.8</v>
      </c>
      <c r="K45" s="12">
        <f t="shared" si="3"/>
        <v>16094</v>
      </c>
      <c r="L45" s="30"/>
      <c r="M45" s="34" t="s">
        <v>61</v>
      </c>
    </row>
    <row r="46" spans="1:13" ht="29" x14ac:dyDescent="0.35">
      <c r="A46" s="81">
        <v>655</v>
      </c>
      <c r="B46" s="61" t="s">
        <v>70</v>
      </c>
      <c r="C46" s="30" t="s">
        <v>72</v>
      </c>
      <c r="D46" s="30" t="s">
        <v>59</v>
      </c>
      <c r="E46" s="30" t="s">
        <v>5</v>
      </c>
      <c r="F46" s="30">
        <v>30</v>
      </c>
      <c r="G46" s="24">
        <v>0</v>
      </c>
      <c r="H46" s="33">
        <f t="shared" si="2"/>
        <v>30</v>
      </c>
      <c r="I46" s="74">
        <v>15</v>
      </c>
      <c r="J46" s="74">
        <v>108.8</v>
      </c>
      <c r="K46" s="12">
        <f t="shared" si="3"/>
        <v>3714</v>
      </c>
      <c r="L46" s="30"/>
      <c r="M46" s="34" t="s">
        <v>61</v>
      </c>
    </row>
    <row r="47" spans="1:13" ht="29" x14ac:dyDescent="0.35">
      <c r="A47" s="81">
        <v>656</v>
      </c>
      <c r="B47" s="36" t="s">
        <v>70</v>
      </c>
      <c r="C47" s="30" t="s">
        <v>73</v>
      </c>
      <c r="D47" s="30" t="s">
        <v>59</v>
      </c>
      <c r="E47" s="30" t="s">
        <v>5</v>
      </c>
      <c r="F47" s="30">
        <v>15</v>
      </c>
      <c r="G47" s="24">
        <v>0</v>
      </c>
      <c r="H47" s="33">
        <f t="shared" si="2"/>
        <v>15</v>
      </c>
      <c r="I47" s="74">
        <v>15</v>
      </c>
      <c r="J47" s="74">
        <v>93.2</v>
      </c>
      <c r="K47" s="12">
        <f t="shared" si="3"/>
        <v>1623</v>
      </c>
      <c r="L47" s="30"/>
      <c r="M47" s="34" t="s">
        <v>61</v>
      </c>
    </row>
    <row r="48" spans="1:13" ht="29" x14ac:dyDescent="0.35">
      <c r="A48" s="81">
        <v>657</v>
      </c>
      <c r="B48" s="36" t="s">
        <v>70</v>
      </c>
      <c r="C48" s="30" t="s">
        <v>74</v>
      </c>
      <c r="D48" s="30" t="s">
        <v>59</v>
      </c>
      <c r="E48" s="30" t="s">
        <v>5</v>
      </c>
      <c r="F48" s="30">
        <v>30</v>
      </c>
      <c r="G48" s="24">
        <v>0</v>
      </c>
      <c r="H48" s="33">
        <f t="shared" si="2"/>
        <v>30</v>
      </c>
      <c r="I48" s="74">
        <v>15</v>
      </c>
      <c r="J48" s="74">
        <v>50.4</v>
      </c>
      <c r="K48" s="12">
        <f t="shared" si="3"/>
        <v>1962.0000000000002</v>
      </c>
      <c r="L48" s="30"/>
      <c r="M48" s="34" t="s">
        <v>61</v>
      </c>
    </row>
    <row r="49" spans="1:13" ht="29" x14ac:dyDescent="0.35">
      <c r="A49" s="81">
        <v>658</v>
      </c>
      <c r="B49" s="36" t="s">
        <v>75</v>
      </c>
      <c r="C49" s="30" t="s">
        <v>76</v>
      </c>
      <c r="D49" s="30" t="s">
        <v>59</v>
      </c>
      <c r="E49" s="30" t="s">
        <v>5</v>
      </c>
      <c r="F49" s="30">
        <v>6</v>
      </c>
      <c r="G49" s="24">
        <v>0</v>
      </c>
      <c r="H49" s="33">
        <f t="shared" si="2"/>
        <v>6</v>
      </c>
      <c r="I49" s="74">
        <v>20</v>
      </c>
      <c r="J49" s="74">
        <v>114.4</v>
      </c>
      <c r="K49" s="12">
        <f t="shared" si="3"/>
        <v>806.40000000000009</v>
      </c>
      <c r="L49" s="30"/>
      <c r="M49" s="34" t="s">
        <v>61</v>
      </c>
    </row>
    <row r="50" spans="1:13" ht="29" x14ac:dyDescent="0.35">
      <c r="A50" s="81">
        <v>659</v>
      </c>
      <c r="B50" s="36" t="s">
        <v>75</v>
      </c>
      <c r="C50" s="30" t="s">
        <v>77</v>
      </c>
      <c r="D50" s="30" t="s">
        <v>59</v>
      </c>
      <c r="E50" s="30" t="s">
        <v>5</v>
      </c>
      <c r="F50" s="30">
        <v>6</v>
      </c>
      <c r="G50" s="24">
        <v>0</v>
      </c>
      <c r="H50" s="33">
        <f t="shared" ref="H50" si="11">F50-(F50*(G50/100))</f>
        <v>6</v>
      </c>
      <c r="I50" s="74">
        <v>20</v>
      </c>
      <c r="J50" s="88"/>
      <c r="K50" s="12">
        <f t="shared" ref="K50" si="12">SUM(I50:J50)*H50</f>
        <v>120</v>
      </c>
      <c r="L50" s="30"/>
      <c r="M50" s="34" t="s">
        <v>61</v>
      </c>
    </row>
    <row r="51" spans="1:13" ht="29" x14ac:dyDescent="0.35">
      <c r="A51" s="81">
        <v>660</v>
      </c>
      <c r="B51" s="36" t="s">
        <v>75</v>
      </c>
      <c r="C51" s="30" t="s">
        <v>78</v>
      </c>
      <c r="D51" s="30" t="s">
        <v>59</v>
      </c>
      <c r="E51" s="30" t="s">
        <v>5</v>
      </c>
      <c r="F51" s="30">
        <v>8</v>
      </c>
      <c r="G51" s="24">
        <v>0</v>
      </c>
      <c r="H51" s="33">
        <f t="shared" si="2"/>
        <v>8</v>
      </c>
      <c r="I51" s="74">
        <v>20</v>
      </c>
      <c r="J51" s="74">
        <v>138</v>
      </c>
      <c r="K51" s="12">
        <f t="shared" si="3"/>
        <v>1264</v>
      </c>
      <c r="L51" s="30"/>
      <c r="M51" s="34" t="s">
        <v>61</v>
      </c>
    </row>
    <row r="52" spans="1:13" ht="29" x14ac:dyDescent="0.35">
      <c r="A52" s="81">
        <v>661</v>
      </c>
      <c r="B52" s="36" t="s">
        <v>75</v>
      </c>
      <c r="C52" s="30" t="s">
        <v>79</v>
      </c>
      <c r="D52" s="30" t="s">
        <v>59</v>
      </c>
      <c r="E52" s="30" t="s">
        <v>5</v>
      </c>
      <c r="F52" s="30">
        <v>6</v>
      </c>
      <c r="G52" s="24">
        <v>0</v>
      </c>
      <c r="H52" s="33">
        <f t="shared" si="2"/>
        <v>6</v>
      </c>
      <c r="I52" s="74">
        <v>20</v>
      </c>
      <c r="J52" s="74">
        <v>205.6</v>
      </c>
      <c r="K52" s="12">
        <f t="shared" si="3"/>
        <v>1353.6</v>
      </c>
      <c r="L52" s="30"/>
      <c r="M52" s="34" t="s">
        <v>61</v>
      </c>
    </row>
    <row r="53" spans="1:13" ht="29" x14ac:dyDescent="0.35">
      <c r="A53" s="81">
        <v>662</v>
      </c>
      <c r="B53" s="36" t="s">
        <v>75</v>
      </c>
      <c r="C53" s="30" t="s">
        <v>80</v>
      </c>
      <c r="D53" s="30" t="s">
        <v>64</v>
      </c>
      <c r="E53" s="30" t="s">
        <v>5</v>
      </c>
      <c r="F53" s="83">
        <v>5</v>
      </c>
      <c r="G53" s="24">
        <v>0</v>
      </c>
      <c r="H53" s="33">
        <f t="shared" si="2"/>
        <v>5</v>
      </c>
      <c r="I53" s="74">
        <v>20</v>
      </c>
      <c r="J53" s="74">
        <v>166.4</v>
      </c>
      <c r="K53" s="12">
        <f t="shared" si="3"/>
        <v>932</v>
      </c>
      <c r="L53" s="30"/>
      <c r="M53" s="34" t="s">
        <v>61</v>
      </c>
    </row>
    <row r="54" spans="1:13" ht="29" x14ac:dyDescent="0.35">
      <c r="A54" s="81">
        <v>663</v>
      </c>
      <c r="B54" s="90" t="s">
        <v>75</v>
      </c>
      <c r="C54" s="83" t="s">
        <v>80</v>
      </c>
      <c r="D54" s="83" t="s">
        <v>64</v>
      </c>
      <c r="E54" s="83" t="s">
        <v>5</v>
      </c>
      <c r="F54" s="83">
        <v>36</v>
      </c>
      <c r="G54" s="84">
        <v>0</v>
      </c>
      <c r="H54" s="85">
        <f t="shared" ref="H54" si="13">F54-(F54*(G54/100))</f>
        <v>36</v>
      </c>
      <c r="I54" s="86">
        <v>20</v>
      </c>
      <c r="J54" s="88"/>
      <c r="K54" s="80">
        <f t="shared" ref="K54" si="14">SUM(I54:J54)*H54</f>
        <v>720</v>
      </c>
      <c r="L54" s="83"/>
      <c r="M54" s="87" t="s">
        <v>61</v>
      </c>
    </row>
    <row r="55" spans="1:13" ht="29" x14ac:dyDescent="0.35">
      <c r="A55" s="81">
        <v>664</v>
      </c>
      <c r="B55" s="36" t="s">
        <v>75</v>
      </c>
      <c r="C55" s="30" t="s">
        <v>81</v>
      </c>
      <c r="D55" s="30" t="s">
        <v>64</v>
      </c>
      <c r="E55" s="30" t="s">
        <v>5</v>
      </c>
      <c r="F55" s="30">
        <v>24</v>
      </c>
      <c r="G55" s="24">
        <v>0</v>
      </c>
      <c r="H55" s="33">
        <f t="shared" si="2"/>
        <v>24</v>
      </c>
      <c r="I55" s="74">
        <v>20</v>
      </c>
      <c r="J55" s="74">
        <v>244.8</v>
      </c>
      <c r="K55" s="12">
        <f t="shared" si="3"/>
        <v>6355.2000000000007</v>
      </c>
      <c r="L55" s="30"/>
      <c r="M55" s="34" t="s">
        <v>61</v>
      </c>
    </row>
    <row r="56" spans="1:13" ht="43.5" x14ac:dyDescent="0.35">
      <c r="A56" s="81">
        <v>665</v>
      </c>
      <c r="B56" s="36" t="s">
        <v>82</v>
      </c>
      <c r="C56" s="30" t="s">
        <v>83</v>
      </c>
      <c r="D56" s="30" t="s">
        <v>59</v>
      </c>
      <c r="E56" s="30" t="s">
        <v>5</v>
      </c>
      <c r="F56" s="83">
        <v>20</v>
      </c>
      <c r="G56" s="24">
        <v>0</v>
      </c>
      <c r="H56" s="33">
        <f t="shared" si="2"/>
        <v>20</v>
      </c>
      <c r="I56" s="74">
        <v>10</v>
      </c>
      <c r="J56" s="74">
        <v>5.6</v>
      </c>
      <c r="K56" s="12">
        <f t="shared" si="3"/>
        <v>312</v>
      </c>
      <c r="L56" s="30"/>
      <c r="M56" s="37" t="s">
        <v>84</v>
      </c>
    </row>
    <row r="57" spans="1:13" ht="43.5" x14ac:dyDescent="0.35">
      <c r="A57" s="81">
        <v>666</v>
      </c>
      <c r="B57" s="90" t="s">
        <v>82</v>
      </c>
      <c r="C57" s="83" t="s">
        <v>83</v>
      </c>
      <c r="D57" s="83" t="s">
        <v>59</v>
      </c>
      <c r="E57" s="83" t="s">
        <v>5</v>
      </c>
      <c r="F57" s="83">
        <v>140</v>
      </c>
      <c r="G57" s="84">
        <v>0</v>
      </c>
      <c r="H57" s="85">
        <f t="shared" ref="H57" si="15">F57-(F57*(G57/100))</f>
        <v>140</v>
      </c>
      <c r="I57" s="86">
        <v>10</v>
      </c>
      <c r="J57" s="88"/>
      <c r="K57" s="80">
        <f t="shared" ref="K57" si="16">SUM(I57:J57)*H57</f>
        <v>1400</v>
      </c>
      <c r="L57" s="83"/>
      <c r="M57" s="91" t="s">
        <v>84</v>
      </c>
    </row>
    <row r="58" spans="1:13" ht="43.5" x14ac:dyDescent="0.35">
      <c r="A58" s="81">
        <v>667</v>
      </c>
      <c r="B58" s="61" t="s">
        <v>82</v>
      </c>
      <c r="C58" s="30" t="s">
        <v>85</v>
      </c>
      <c r="D58" s="30" t="s">
        <v>59</v>
      </c>
      <c r="E58" s="30" t="s">
        <v>5</v>
      </c>
      <c r="F58" s="83">
        <v>13</v>
      </c>
      <c r="G58" s="24">
        <v>0</v>
      </c>
      <c r="H58" s="33">
        <f t="shared" si="2"/>
        <v>13</v>
      </c>
      <c r="I58" s="74">
        <v>10</v>
      </c>
      <c r="J58" s="74">
        <v>17.600000000000001</v>
      </c>
      <c r="K58" s="12">
        <f t="shared" si="3"/>
        <v>358.8</v>
      </c>
      <c r="L58" s="30"/>
      <c r="M58" s="29" t="s">
        <v>86</v>
      </c>
    </row>
    <row r="59" spans="1:13" ht="43.5" x14ac:dyDescent="0.35">
      <c r="A59" s="81">
        <v>668</v>
      </c>
      <c r="B59" s="90" t="s">
        <v>82</v>
      </c>
      <c r="C59" s="83" t="s">
        <v>85</v>
      </c>
      <c r="D59" s="83" t="s">
        <v>59</v>
      </c>
      <c r="E59" s="83" t="s">
        <v>5</v>
      </c>
      <c r="F59" s="83">
        <v>117</v>
      </c>
      <c r="G59" s="84">
        <v>0</v>
      </c>
      <c r="H59" s="85">
        <f t="shared" ref="H59" si="17">F59-(F59*(G59/100))</f>
        <v>117</v>
      </c>
      <c r="I59" s="86">
        <v>10</v>
      </c>
      <c r="J59" s="88"/>
      <c r="K59" s="80">
        <f t="shared" ref="K59" si="18">SUM(I59:J59)*H59</f>
        <v>1170</v>
      </c>
      <c r="L59" s="83"/>
      <c r="M59" s="92" t="s">
        <v>86</v>
      </c>
    </row>
    <row r="60" spans="1:13" ht="29" x14ac:dyDescent="0.35">
      <c r="A60" s="81">
        <v>669</v>
      </c>
      <c r="B60" s="61" t="s">
        <v>82</v>
      </c>
      <c r="C60" s="30" t="s">
        <v>87</v>
      </c>
      <c r="D60" s="30" t="s">
        <v>64</v>
      </c>
      <c r="E60" s="30" t="s">
        <v>5</v>
      </c>
      <c r="F60" s="30">
        <v>1580</v>
      </c>
      <c r="G60" s="35">
        <v>43.34</v>
      </c>
      <c r="H60" s="33">
        <f t="shared" si="2"/>
        <v>895.22799999999995</v>
      </c>
      <c r="I60" s="74">
        <v>10</v>
      </c>
      <c r="J60" s="74">
        <v>21.2</v>
      </c>
      <c r="K60" s="12">
        <f t="shared" si="3"/>
        <v>27931.113599999997</v>
      </c>
      <c r="L60" s="30"/>
      <c r="M60" s="36" t="s">
        <v>88</v>
      </c>
    </row>
    <row r="61" spans="1:13" ht="29" x14ac:dyDescent="0.35">
      <c r="A61" s="81">
        <v>670</v>
      </c>
      <c r="B61" s="61" t="s">
        <v>82</v>
      </c>
      <c r="C61" s="30" t="s">
        <v>89</v>
      </c>
      <c r="D61" s="30" t="s">
        <v>59</v>
      </c>
      <c r="E61" s="30" t="s">
        <v>5</v>
      </c>
      <c r="F61" s="38">
        <v>80</v>
      </c>
      <c r="G61" s="24">
        <v>0</v>
      </c>
      <c r="H61" s="33">
        <f t="shared" si="2"/>
        <v>80</v>
      </c>
      <c r="I61" s="74">
        <v>10</v>
      </c>
      <c r="J61" s="74">
        <v>11.2</v>
      </c>
      <c r="K61" s="12">
        <f t="shared" si="3"/>
        <v>1696</v>
      </c>
      <c r="L61" s="30"/>
      <c r="M61" s="34" t="s">
        <v>61</v>
      </c>
    </row>
    <row r="62" spans="1:13" ht="29" x14ac:dyDescent="0.35">
      <c r="A62" s="81">
        <v>671</v>
      </c>
      <c r="B62" s="61" t="s">
        <v>90</v>
      </c>
      <c r="C62" s="30" t="s">
        <v>91</v>
      </c>
      <c r="D62" s="30" t="s">
        <v>59</v>
      </c>
      <c r="E62" s="30" t="s">
        <v>60</v>
      </c>
      <c r="F62" s="30">
        <v>70</v>
      </c>
      <c r="G62" s="24">
        <v>0</v>
      </c>
      <c r="H62" s="33">
        <f t="shared" si="2"/>
        <v>70</v>
      </c>
      <c r="I62" s="74">
        <v>15</v>
      </c>
      <c r="J62" s="74">
        <v>13.6</v>
      </c>
      <c r="K62" s="12">
        <f t="shared" si="3"/>
        <v>2002</v>
      </c>
      <c r="L62" s="30"/>
      <c r="M62" s="34" t="s">
        <v>61</v>
      </c>
    </row>
    <row r="63" spans="1:13" ht="29" x14ac:dyDescent="0.35">
      <c r="A63" s="81">
        <v>672</v>
      </c>
      <c r="B63" s="61" t="s">
        <v>90</v>
      </c>
      <c r="C63" s="30" t="s">
        <v>92</v>
      </c>
      <c r="D63" s="30" t="s">
        <v>59</v>
      </c>
      <c r="E63" s="30" t="s">
        <v>60</v>
      </c>
      <c r="F63" s="30">
        <v>80</v>
      </c>
      <c r="G63" s="24">
        <v>0</v>
      </c>
      <c r="H63" s="33">
        <f t="shared" si="2"/>
        <v>80</v>
      </c>
      <c r="I63" s="74">
        <v>15</v>
      </c>
      <c r="J63" s="74">
        <v>99.2</v>
      </c>
      <c r="K63" s="12">
        <f t="shared" si="3"/>
        <v>9136</v>
      </c>
      <c r="L63" s="30"/>
      <c r="M63" s="34" t="s">
        <v>61</v>
      </c>
    </row>
    <row r="64" spans="1:13" ht="58" x14ac:dyDescent="0.35">
      <c r="A64" s="81">
        <v>673</v>
      </c>
      <c r="B64" s="62" t="s">
        <v>57</v>
      </c>
      <c r="C64" s="30" t="s">
        <v>93</v>
      </c>
      <c r="D64" s="20" t="s">
        <v>94</v>
      </c>
      <c r="E64" s="30" t="s">
        <v>60</v>
      </c>
      <c r="F64" s="30">
        <v>40</v>
      </c>
      <c r="G64" s="21">
        <v>40</v>
      </c>
      <c r="H64" s="33">
        <f t="shared" si="2"/>
        <v>24</v>
      </c>
      <c r="I64" s="74">
        <v>40</v>
      </c>
      <c r="J64" s="74">
        <v>20.8</v>
      </c>
      <c r="K64" s="12">
        <f t="shared" si="3"/>
        <v>1459.1999999999998</v>
      </c>
      <c r="L64" s="20"/>
      <c r="M64" s="34" t="s">
        <v>61</v>
      </c>
    </row>
    <row r="65" spans="1:13" ht="58" x14ac:dyDescent="0.35">
      <c r="A65" s="81">
        <v>674</v>
      </c>
      <c r="B65" s="62" t="s">
        <v>57</v>
      </c>
      <c r="C65" s="30" t="s">
        <v>95</v>
      </c>
      <c r="D65" s="20" t="s">
        <v>94</v>
      </c>
      <c r="E65" s="30" t="s">
        <v>60</v>
      </c>
      <c r="F65" s="30">
        <v>240</v>
      </c>
      <c r="G65" s="24">
        <v>5</v>
      </c>
      <c r="H65" s="33">
        <f t="shared" si="2"/>
        <v>228</v>
      </c>
      <c r="I65" s="74">
        <v>45</v>
      </c>
      <c r="J65" s="74">
        <v>36.799999999999997</v>
      </c>
      <c r="K65" s="12">
        <f t="shared" si="3"/>
        <v>18650.399999999998</v>
      </c>
      <c r="L65" s="20"/>
      <c r="M65" s="34" t="s">
        <v>61</v>
      </c>
    </row>
    <row r="66" spans="1:13" ht="58" x14ac:dyDescent="0.35">
      <c r="A66" s="81">
        <v>675</v>
      </c>
      <c r="B66" s="62" t="s">
        <v>57</v>
      </c>
      <c r="C66" s="30" t="s">
        <v>96</v>
      </c>
      <c r="D66" s="20" t="s">
        <v>94</v>
      </c>
      <c r="E66" s="30" t="s">
        <v>5</v>
      </c>
      <c r="F66" s="30">
        <v>10</v>
      </c>
      <c r="G66" s="24">
        <v>50</v>
      </c>
      <c r="H66" s="33">
        <f t="shared" si="2"/>
        <v>5</v>
      </c>
      <c r="I66" s="74">
        <v>45</v>
      </c>
      <c r="J66" s="74">
        <v>38.4</v>
      </c>
      <c r="K66" s="12">
        <f t="shared" si="3"/>
        <v>417</v>
      </c>
      <c r="L66" s="20"/>
      <c r="M66" s="34" t="s">
        <v>61</v>
      </c>
    </row>
    <row r="67" spans="1:13" ht="58" x14ac:dyDescent="0.35">
      <c r="A67" s="81">
        <v>676</v>
      </c>
      <c r="B67" s="62" t="s">
        <v>57</v>
      </c>
      <c r="C67" s="30" t="s">
        <v>97</v>
      </c>
      <c r="D67" s="20" t="s">
        <v>94</v>
      </c>
      <c r="E67" s="30" t="s">
        <v>60</v>
      </c>
      <c r="F67" s="30">
        <v>10</v>
      </c>
      <c r="G67" s="24">
        <v>0</v>
      </c>
      <c r="H67" s="33">
        <f t="shared" si="2"/>
        <v>10</v>
      </c>
      <c r="I67" s="74">
        <v>45</v>
      </c>
      <c r="J67" s="74">
        <v>67.2</v>
      </c>
      <c r="K67" s="12">
        <f t="shared" si="3"/>
        <v>1122</v>
      </c>
      <c r="L67" s="20"/>
      <c r="M67" s="34" t="s">
        <v>61</v>
      </c>
    </row>
    <row r="68" spans="1:13" ht="29" x14ac:dyDescent="0.35">
      <c r="A68" s="81">
        <v>677</v>
      </c>
      <c r="B68" s="61" t="s">
        <v>75</v>
      </c>
      <c r="C68" s="30" t="s">
        <v>98</v>
      </c>
      <c r="D68" s="20" t="s">
        <v>94</v>
      </c>
      <c r="E68" s="30" t="s">
        <v>5</v>
      </c>
      <c r="F68" s="30">
        <v>1</v>
      </c>
      <c r="G68" s="24">
        <v>0</v>
      </c>
      <c r="H68" s="33">
        <f t="shared" si="2"/>
        <v>1</v>
      </c>
      <c r="I68" s="74">
        <v>20</v>
      </c>
      <c r="J68" s="74">
        <v>130.4</v>
      </c>
      <c r="K68" s="12">
        <f t="shared" si="3"/>
        <v>150.4</v>
      </c>
      <c r="L68" s="20"/>
      <c r="M68" s="34" t="s">
        <v>61</v>
      </c>
    </row>
    <row r="69" spans="1:13" ht="29" x14ac:dyDescent="0.35">
      <c r="A69" s="81">
        <v>678</v>
      </c>
      <c r="B69" s="61" t="s">
        <v>75</v>
      </c>
      <c r="C69" s="30" t="s">
        <v>99</v>
      </c>
      <c r="D69" s="20" t="s">
        <v>94</v>
      </c>
      <c r="E69" s="30" t="s">
        <v>5</v>
      </c>
      <c r="F69" s="30">
        <v>2</v>
      </c>
      <c r="G69" s="24">
        <v>0</v>
      </c>
      <c r="H69" s="33">
        <f t="shared" si="2"/>
        <v>2</v>
      </c>
      <c r="I69" s="74">
        <v>20</v>
      </c>
      <c r="J69" s="74">
        <v>225.2</v>
      </c>
      <c r="K69" s="12">
        <f t="shared" si="3"/>
        <v>490.4</v>
      </c>
      <c r="L69" s="20"/>
      <c r="M69" s="34" t="s">
        <v>61</v>
      </c>
    </row>
    <row r="70" spans="1:13" ht="29" x14ac:dyDescent="0.35">
      <c r="A70" s="81">
        <v>679</v>
      </c>
      <c r="B70" s="63" t="s">
        <v>100</v>
      </c>
      <c r="C70" s="30" t="s">
        <v>101</v>
      </c>
      <c r="D70" s="20" t="s">
        <v>94</v>
      </c>
      <c r="E70" s="30" t="s">
        <v>5</v>
      </c>
      <c r="F70" s="30">
        <v>2</v>
      </c>
      <c r="G70" s="24">
        <v>0</v>
      </c>
      <c r="H70" s="33">
        <f t="shared" si="2"/>
        <v>2</v>
      </c>
      <c r="I70" s="74">
        <v>20</v>
      </c>
      <c r="J70" s="74">
        <v>284.8</v>
      </c>
      <c r="K70" s="12">
        <f t="shared" si="3"/>
        <v>609.6</v>
      </c>
      <c r="L70" s="20"/>
      <c r="M70" s="34" t="s">
        <v>61</v>
      </c>
    </row>
    <row r="71" spans="1:13" ht="29" x14ac:dyDescent="0.35">
      <c r="A71" s="81">
        <v>680</v>
      </c>
      <c r="B71" s="32" t="s">
        <v>100</v>
      </c>
      <c r="C71" s="30" t="s">
        <v>102</v>
      </c>
      <c r="D71" s="20" t="s">
        <v>94</v>
      </c>
      <c r="E71" s="30" t="s">
        <v>5</v>
      </c>
      <c r="F71" s="30">
        <v>70</v>
      </c>
      <c r="G71" s="24">
        <v>0</v>
      </c>
      <c r="H71" s="33">
        <f t="shared" si="2"/>
        <v>70</v>
      </c>
      <c r="I71" s="74">
        <v>20</v>
      </c>
      <c r="J71" s="74">
        <v>305.60000000000002</v>
      </c>
      <c r="K71" s="12">
        <f t="shared" si="3"/>
        <v>22792</v>
      </c>
      <c r="L71" s="20"/>
      <c r="M71" s="34" t="s">
        <v>61</v>
      </c>
    </row>
    <row r="72" spans="1:13" ht="29" x14ac:dyDescent="0.35">
      <c r="A72" s="81">
        <v>681</v>
      </c>
      <c r="B72" s="32" t="s">
        <v>100</v>
      </c>
      <c r="C72" s="30" t="s">
        <v>103</v>
      </c>
      <c r="D72" s="20" t="s">
        <v>94</v>
      </c>
      <c r="E72" s="30" t="s">
        <v>5</v>
      </c>
      <c r="F72" s="30">
        <v>48</v>
      </c>
      <c r="G72" s="24">
        <v>0</v>
      </c>
      <c r="H72" s="33">
        <f t="shared" si="2"/>
        <v>48</v>
      </c>
      <c r="I72" s="74">
        <v>20</v>
      </c>
      <c r="J72" s="74">
        <v>454.4</v>
      </c>
      <c r="K72" s="12">
        <f t="shared" si="3"/>
        <v>22771.199999999997</v>
      </c>
      <c r="L72" s="20"/>
      <c r="M72" s="34" t="s">
        <v>61</v>
      </c>
    </row>
    <row r="73" spans="1:13" s="13" customFormat="1" ht="29" x14ac:dyDescent="0.35">
      <c r="A73" s="81">
        <v>682</v>
      </c>
      <c r="B73" s="36" t="s">
        <v>70</v>
      </c>
      <c r="C73" s="30" t="s">
        <v>104</v>
      </c>
      <c r="D73" s="20" t="s">
        <v>94</v>
      </c>
      <c r="E73" s="30" t="s">
        <v>5</v>
      </c>
      <c r="F73" s="30">
        <v>117</v>
      </c>
      <c r="G73" s="24">
        <v>10</v>
      </c>
      <c r="H73" s="33">
        <f t="shared" si="2"/>
        <v>105.3</v>
      </c>
      <c r="I73" s="74">
        <v>15</v>
      </c>
      <c r="J73" s="74">
        <v>61.2</v>
      </c>
      <c r="K73" s="12">
        <f t="shared" si="3"/>
        <v>8023.86</v>
      </c>
      <c r="L73" s="20"/>
      <c r="M73" s="34" t="s">
        <v>61</v>
      </c>
    </row>
    <row r="74" spans="1:13" ht="29" x14ac:dyDescent="0.35">
      <c r="A74" s="81">
        <v>683</v>
      </c>
      <c r="B74" s="36" t="s">
        <v>70</v>
      </c>
      <c r="C74" s="30" t="s">
        <v>105</v>
      </c>
      <c r="D74" s="20" t="s">
        <v>94</v>
      </c>
      <c r="E74" s="30" t="s">
        <v>5</v>
      </c>
      <c r="F74" s="30">
        <v>8</v>
      </c>
      <c r="G74" s="24">
        <v>30</v>
      </c>
      <c r="H74" s="33">
        <f t="shared" si="2"/>
        <v>5.6</v>
      </c>
      <c r="I74" s="74">
        <v>15</v>
      </c>
      <c r="J74" s="74">
        <v>75.599999999999994</v>
      </c>
      <c r="K74" s="12">
        <f t="shared" si="3"/>
        <v>507.35999999999996</v>
      </c>
      <c r="L74" s="20"/>
      <c r="M74" s="34" t="s">
        <v>61</v>
      </c>
    </row>
    <row r="75" spans="1:13" s="13" customFormat="1" ht="29" x14ac:dyDescent="0.35">
      <c r="A75" s="81">
        <v>684</v>
      </c>
      <c r="B75" s="36" t="s">
        <v>82</v>
      </c>
      <c r="C75" s="30" t="s">
        <v>106</v>
      </c>
      <c r="D75" s="20" t="s">
        <v>94</v>
      </c>
      <c r="E75" s="30" t="s">
        <v>5</v>
      </c>
      <c r="F75" s="30">
        <v>11</v>
      </c>
      <c r="G75" s="24">
        <v>0</v>
      </c>
      <c r="H75" s="33">
        <f t="shared" si="2"/>
        <v>11</v>
      </c>
      <c r="I75" s="74">
        <v>10</v>
      </c>
      <c r="J75" s="74">
        <v>81.599999999999994</v>
      </c>
      <c r="K75" s="12">
        <f t="shared" si="3"/>
        <v>1007.5999999999999</v>
      </c>
      <c r="L75" s="20"/>
      <c r="M75" s="34" t="s">
        <v>61</v>
      </c>
    </row>
    <row r="76" spans="1:13" ht="29" x14ac:dyDescent="0.35">
      <c r="A76" s="81">
        <v>685</v>
      </c>
      <c r="B76" s="36" t="s">
        <v>82</v>
      </c>
      <c r="C76" s="30" t="s">
        <v>107</v>
      </c>
      <c r="D76" s="20" t="s">
        <v>94</v>
      </c>
      <c r="E76" s="30" t="s">
        <v>5</v>
      </c>
      <c r="F76" s="30">
        <v>20</v>
      </c>
      <c r="G76" s="24">
        <v>45</v>
      </c>
      <c r="H76" s="33">
        <f t="shared" si="2"/>
        <v>11</v>
      </c>
      <c r="I76" s="74">
        <v>10</v>
      </c>
      <c r="J76" s="74">
        <v>13.2</v>
      </c>
      <c r="K76" s="12">
        <f t="shared" si="3"/>
        <v>255.2</v>
      </c>
      <c r="L76" s="20"/>
      <c r="M76" s="36" t="s">
        <v>108</v>
      </c>
    </row>
    <row r="77" spans="1:13" ht="58" x14ac:dyDescent="0.35">
      <c r="A77" s="81">
        <v>686</v>
      </c>
      <c r="B77" s="36" t="s">
        <v>82</v>
      </c>
      <c r="C77" s="30" t="s">
        <v>109</v>
      </c>
      <c r="D77" s="20" t="s">
        <v>94</v>
      </c>
      <c r="E77" s="30" t="s">
        <v>5</v>
      </c>
      <c r="F77" s="83">
        <v>219</v>
      </c>
      <c r="G77" s="24">
        <v>2</v>
      </c>
      <c r="H77" s="33">
        <f t="shared" si="2"/>
        <v>214.62</v>
      </c>
      <c r="I77" s="74">
        <v>10</v>
      </c>
      <c r="J77" s="74">
        <v>19.2</v>
      </c>
      <c r="K77" s="12">
        <f t="shared" si="3"/>
        <v>6266.9039999999995</v>
      </c>
      <c r="L77" s="20"/>
      <c r="M77" s="36" t="s">
        <v>110</v>
      </c>
    </row>
    <row r="78" spans="1:13" ht="58" x14ac:dyDescent="0.35">
      <c r="A78" s="81">
        <v>687</v>
      </c>
      <c r="B78" s="90" t="s">
        <v>82</v>
      </c>
      <c r="C78" s="83" t="s">
        <v>109</v>
      </c>
      <c r="D78" s="81" t="s">
        <v>94</v>
      </c>
      <c r="E78" s="83" t="s">
        <v>5</v>
      </c>
      <c r="F78" s="83">
        <v>181</v>
      </c>
      <c r="G78" s="84">
        <v>2</v>
      </c>
      <c r="H78" s="85">
        <f t="shared" ref="H78" si="19">F78-(F78*(G78/100))</f>
        <v>177.38</v>
      </c>
      <c r="I78" s="86">
        <v>10</v>
      </c>
      <c r="J78" s="88"/>
      <c r="K78" s="80">
        <f t="shared" ref="K78" si="20">SUM(I78:J78)*H78</f>
        <v>1773.8</v>
      </c>
      <c r="L78" s="81"/>
      <c r="M78" s="90" t="s">
        <v>110</v>
      </c>
    </row>
    <row r="79" spans="1:13" s="13" customFormat="1" ht="29" x14ac:dyDescent="0.35">
      <c r="A79" s="81">
        <v>688</v>
      </c>
      <c r="B79" s="36" t="s">
        <v>82</v>
      </c>
      <c r="C79" s="30" t="s">
        <v>111</v>
      </c>
      <c r="D79" s="20" t="s">
        <v>94</v>
      </c>
      <c r="E79" s="30" t="s">
        <v>5</v>
      </c>
      <c r="F79" s="30">
        <v>10</v>
      </c>
      <c r="G79" s="24">
        <v>0</v>
      </c>
      <c r="H79" s="33">
        <f t="shared" si="2"/>
        <v>10</v>
      </c>
      <c r="I79" s="74">
        <v>10</v>
      </c>
      <c r="J79" s="74">
        <v>6</v>
      </c>
      <c r="K79" s="12">
        <f t="shared" si="3"/>
        <v>160</v>
      </c>
      <c r="L79" s="20"/>
      <c r="M79" s="34" t="s">
        <v>61</v>
      </c>
    </row>
    <row r="80" spans="1:13" ht="29" x14ac:dyDescent="0.35">
      <c r="A80" s="81">
        <v>689</v>
      </c>
      <c r="B80" s="36" t="s">
        <v>90</v>
      </c>
      <c r="C80" s="30" t="s">
        <v>112</v>
      </c>
      <c r="D80" s="20" t="s">
        <v>94</v>
      </c>
      <c r="E80" s="30" t="s">
        <v>5</v>
      </c>
      <c r="F80" s="30">
        <v>8</v>
      </c>
      <c r="G80" s="24">
        <v>0</v>
      </c>
      <c r="H80" s="33">
        <f t="shared" si="2"/>
        <v>8</v>
      </c>
      <c r="I80" s="74">
        <v>15</v>
      </c>
      <c r="J80" s="74">
        <v>13.6</v>
      </c>
      <c r="K80" s="12">
        <f t="shared" si="3"/>
        <v>228.8</v>
      </c>
      <c r="L80" s="20"/>
      <c r="M80" s="37" t="s">
        <v>113</v>
      </c>
    </row>
    <row r="81" spans="1:13" s="13" customFormat="1" ht="29" x14ac:dyDescent="0.35">
      <c r="A81" s="81">
        <v>690</v>
      </c>
      <c r="B81" s="36" t="s">
        <v>90</v>
      </c>
      <c r="C81" s="30" t="s">
        <v>114</v>
      </c>
      <c r="D81" s="20" t="s">
        <v>94</v>
      </c>
      <c r="E81" s="30" t="s">
        <v>60</v>
      </c>
      <c r="F81" s="30">
        <v>2</v>
      </c>
      <c r="G81" s="24">
        <v>0</v>
      </c>
      <c r="H81" s="33">
        <f t="shared" si="2"/>
        <v>2</v>
      </c>
      <c r="I81" s="74">
        <v>15</v>
      </c>
      <c r="J81" s="74">
        <v>78.400000000000006</v>
      </c>
      <c r="K81" s="12">
        <f t="shared" si="3"/>
        <v>186.8</v>
      </c>
      <c r="L81" s="20"/>
      <c r="M81" s="34" t="s">
        <v>61</v>
      </c>
    </row>
    <row r="82" spans="1:13" s="13" customFormat="1" ht="145" x14ac:dyDescent="0.35">
      <c r="A82" s="81">
        <v>691</v>
      </c>
      <c r="B82" s="39" t="s">
        <v>115</v>
      </c>
      <c r="C82" s="40" t="s">
        <v>116</v>
      </c>
      <c r="D82" s="30" t="s">
        <v>64</v>
      </c>
      <c r="E82" s="40" t="s">
        <v>117</v>
      </c>
      <c r="F82" s="40">
        <v>204</v>
      </c>
      <c r="G82" s="40">
        <v>0</v>
      </c>
      <c r="H82" s="41">
        <f t="shared" si="2"/>
        <v>204</v>
      </c>
      <c r="I82" s="74">
        <v>10</v>
      </c>
      <c r="J82" s="74">
        <v>10</v>
      </c>
      <c r="K82" s="12">
        <f t="shared" si="3"/>
        <v>4080</v>
      </c>
      <c r="L82" s="42" t="s">
        <v>118</v>
      </c>
      <c r="M82" s="34" t="s">
        <v>61</v>
      </c>
    </row>
    <row r="83" spans="1:13" ht="15" customHeight="1" x14ac:dyDescent="0.35">
      <c r="A83" s="95" t="s">
        <v>119</v>
      </c>
      <c r="B83" s="96"/>
      <c r="C83" s="97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3" ht="29" x14ac:dyDescent="0.35">
      <c r="A84" s="81">
        <v>692</v>
      </c>
      <c r="B84" s="15" t="s">
        <v>120</v>
      </c>
      <c r="C84" s="8" t="s">
        <v>121</v>
      </c>
      <c r="D84" s="14" t="s">
        <v>122</v>
      </c>
      <c r="E84" s="14" t="s">
        <v>60</v>
      </c>
      <c r="F84" s="14">
        <v>33</v>
      </c>
      <c r="G84" s="8">
        <v>0</v>
      </c>
      <c r="H84" s="8">
        <f t="shared" ref="H84" si="21">F84-(F84*(G84/100))</f>
        <v>33</v>
      </c>
      <c r="I84" s="73">
        <v>4</v>
      </c>
      <c r="J84" s="71">
        <v>14</v>
      </c>
      <c r="K84" s="3">
        <f>SUM(I84:J84)*H84</f>
        <v>594</v>
      </c>
      <c r="L84" s="14"/>
      <c r="M84" s="8"/>
    </row>
    <row r="85" spans="1:13" ht="29" x14ac:dyDescent="0.35">
      <c r="A85" s="81">
        <v>693</v>
      </c>
      <c r="B85" s="16" t="s">
        <v>123</v>
      </c>
      <c r="C85" s="8" t="s">
        <v>124</v>
      </c>
      <c r="D85" s="14" t="s">
        <v>122</v>
      </c>
      <c r="E85" s="8" t="s">
        <v>25</v>
      </c>
      <c r="F85" s="17">
        <v>14</v>
      </c>
      <c r="G85" s="8">
        <v>0</v>
      </c>
      <c r="H85" s="8">
        <f t="shared" ref="H85:H86" si="22">F85-(F85*(G85/100))</f>
        <v>14</v>
      </c>
      <c r="I85" s="73">
        <v>20</v>
      </c>
      <c r="J85" s="71">
        <v>30</v>
      </c>
      <c r="K85" s="3">
        <f t="shared" ref="K85:K148" si="23">SUM(I85:J85)*H85</f>
        <v>700</v>
      </c>
      <c r="L85" s="14"/>
      <c r="M85" s="8"/>
    </row>
    <row r="86" spans="1:13" ht="14.5" customHeight="1" x14ac:dyDescent="0.35">
      <c r="A86" s="81">
        <v>694</v>
      </c>
      <c r="B86" s="9" t="s">
        <v>125</v>
      </c>
      <c r="C86" s="8" t="s">
        <v>126</v>
      </c>
      <c r="D86" s="14" t="s">
        <v>122</v>
      </c>
      <c r="E86" s="14" t="s">
        <v>60</v>
      </c>
      <c r="F86" s="14">
        <v>11</v>
      </c>
      <c r="G86" s="8">
        <v>0</v>
      </c>
      <c r="H86" s="8">
        <f t="shared" si="22"/>
        <v>11</v>
      </c>
      <c r="I86" s="73">
        <v>4</v>
      </c>
      <c r="J86" s="71">
        <v>7.92</v>
      </c>
      <c r="K86" s="3">
        <f t="shared" si="23"/>
        <v>131.12</v>
      </c>
      <c r="L86" s="14"/>
      <c r="M86" s="8"/>
    </row>
    <row r="87" spans="1:13" ht="29" x14ac:dyDescent="0.35">
      <c r="A87" s="81">
        <v>695</v>
      </c>
      <c r="B87" s="16" t="s">
        <v>123</v>
      </c>
      <c r="C87" s="8" t="s">
        <v>127</v>
      </c>
      <c r="D87" s="14" t="s">
        <v>122</v>
      </c>
      <c r="E87" s="8" t="s">
        <v>25</v>
      </c>
      <c r="F87" s="17">
        <v>6</v>
      </c>
      <c r="G87" s="8">
        <v>0</v>
      </c>
      <c r="H87" s="8">
        <f t="shared" ref="H87:H150" si="24">F87-(F87*(G87/100))</f>
        <v>6</v>
      </c>
      <c r="I87" s="73">
        <v>20</v>
      </c>
      <c r="J87" s="71">
        <v>30</v>
      </c>
      <c r="K87" s="3">
        <f t="shared" si="23"/>
        <v>300</v>
      </c>
      <c r="L87" s="14"/>
      <c r="M87" s="8"/>
    </row>
    <row r="88" spans="1:13" ht="29" x14ac:dyDescent="0.35">
      <c r="A88" s="81">
        <v>696</v>
      </c>
      <c r="B88" s="9" t="s">
        <v>125</v>
      </c>
      <c r="C88" s="8" t="s">
        <v>128</v>
      </c>
      <c r="D88" s="14" t="s">
        <v>122</v>
      </c>
      <c r="E88" s="14" t="s">
        <v>60</v>
      </c>
      <c r="F88" s="14">
        <v>217</v>
      </c>
      <c r="G88" s="8">
        <v>0</v>
      </c>
      <c r="H88" s="8">
        <f t="shared" si="24"/>
        <v>217</v>
      </c>
      <c r="I88" s="73">
        <v>4</v>
      </c>
      <c r="J88" s="71">
        <v>10.54</v>
      </c>
      <c r="K88" s="3">
        <f t="shared" si="23"/>
        <v>3155.18</v>
      </c>
      <c r="L88" s="14"/>
      <c r="M88" s="8"/>
    </row>
    <row r="89" spans="1:13" ht="29" x14ac:dyDescent="0.35">
      <c r="A89" s="81">
        <v>697</v>
      </c>
      <c r="B89" s="16" t="s">
        <v>123</v>
      </c>
      <c r="C89" s="8" t="s">
        <v>129</v>
      </c>
      <c r="D89" s="14" t="s">
        <v>122</v>
      </c>
      <c r="E89" s="8" t="s">
        <v>25</v>
      </c>
      <c r="F89" s="14">
        <v>10</v>
      </c>
      <c r="G89" s="8">
        <v>0</v>
      </c>
      <c r="H89" s="8">
        <f t="shared" si="24"/>
        <v>10</v>
      </c>
      <c r="I89" s="73">
        <v>20</v>
      </c>
      <c r="J89" s="71">
        <v>30</v>
      </c>
      <c r="K89" s="3">
        <f t="shared" si="23"/>
        <v>500</v>
      </c>
      <c r="L89" s="14"/>
      <c r="M89" s="8"/>
    </row>
    <row r="90" spans="1:13" ht="29" x14ac:dyDescent="0.35">
      <c r="A90" s="81">
        <v>698</v>
      </c>
      <c r="B90" s="9" t="s">
        <v>125</v>
      </c>
      <c r="C90" s="8" t="s">
        <v>130</v>
      </c>
      <c r="D90" s="14" t="s">
        <v>122</v>
      </c>
      <c r="E90" s="14" t="s">
        <v>60</v>
      </c>
      <c r="F90" s="14">
        <v>2403</v>
      </c>
      <c r="G90" s="8">
        <v>0</v>
      </c>
      <c r="H90" s="8">
        <f t="shared" si="24"/>
        <v>2403</v>
      </c>
      <c r="I90" s="73">
        <v>4</v>
      </c>
      <c r="J90" s="71">
        <v>0.72</v>
      </c>
      <c r="K90" s="3">
        <f t="shared" si="23"/>
        <v>11342.16</v>
      </c>
      <c r="L90" s="14"/>
      <c r="M90" s="8"/>
    </row>
    <row r="91" spans="1:13" ht="29" x14ac:dyDescent="0.35">
      <c r="A91" s="81">
        <v>699</v>
      </c>
      <c r="B91" s="16" t="s">
        <v>123</v>
      </c>
      <c r="C91" s="8" t="s">
        <v>131</v>
      </c>
      <c r="D91" s="14" t="s">
        <v>122</v>
      </c>
      <c r="E91" s="8" t="s">
        <v>25</v>
      </c>
      <c r="F91" s="17">
        <v>108</v>
      </c>
      <c r="G91" s="8">
        <v>0</v>
      </c>
      <c r="H91" s="8">
        <f t="shared" si="24"/>
        <v>108</v>
      </c>
      <c r="I91" s="73">
        <v>2</v>
      </c>
      <c r="J91" s="71">
        <v>2</v>
      </c>
      <c r="K91" s="3">
        <f t="shared" si="23"/>
        <v>432</v>
      </c>
      <c r="L91" s="14"/>
      <c r="M91" s="8"/>
    </row>
    <row r="92" spans="1:13" ht="29" x14ac:dyDescent="0.35">
      <c r="A92" s="81">
        <v>700</v>
      </c>
      <c r="B92" s="9" t="s">
        <v>125</v>
      </c>
      <c r="C92" s="8" t="s">
        <v>132</v>
      </c>
      <c r="D92" s="14" t="s">
        <v>122</v>
      </c>
      <c r="E92" s="14" t="s">
        <v>60</v>
      </c>
      <c r="F92" s="14">
        <v>9865</v>
      </c>
      <c r="G92" s="8">
        <v>0</v>
      </c>
      <c r="H92" s="8">
        <f t="shared" si="24"/>
        <v>9865</v>
      </c>
      <c r="I92" s="73">
        <v>4</v>
      </c>
      <c r="J92" s="71">
        <v>1.58</v>
      </c>
      <c r="K92" s="3">
        <f t="shared" si="23"/>
        <v>55046.7</v>
      </c>
      <c r="L92" s="14"/>
      <c r="M92" s="8"/>
    </row>
    <row r="93" spans="1:13" ht="29" x14ac:dyDescent="0.35">
      <c r="A93" s="81">
        <v>701</v>
      </c>
      <c r="B93" s="16" t="s">
        <v>123</v>
      </c>
      <c r="C93" s="8" t="s">
        <v>133</v>
      </c>
      <c r="D93" s="14" t="s">
        <v>122</v>
      </c>
      <c r="E93" s="8" t="s">
        <v>25</v>
      </c>
      <c r="F93" s="17">
        <v>130</v>
      </c>
      <c r="G93" s="8">
        <v>0</v>
      </c>
      <c r="H93" s="8">
        <f t="shared" si="24"/>
        <v>130</v>
      </c>
      <c r="I93" s="73">
        <v>2</v>
      </c>
      <c r="J93" s="71">
        <v>2</v>
      </c>
      <c r="K93" s="3">
        <f t="shared" si="23"/>
        <v>520</v>
      </c>
      <c r="L93" s="14"/>
      <c r="M93" s="8"/>
    </row>
    <row r="94" spans="1:13" ht="29" x14ac:dyDescent="0.35">
      <c r="A94" s="81">
        <v>702</v>
      </c>
      <c r="B94" s="9" t="s">
        <v>125</v>
      </c>
      <c r="C94" s="8" t="s">
        <v>134</v>
      </c>
      <c r="D94" s="14" t="s">
        <v>122</v>
      </c>
      <c r="E94" s="14" t="s">
        <v>60</v>
      </c>
      <c r="F94" s="14">
        <v>34</v>
      </c>
      <c r="G94" s="8">
        <v>0</v>
      </c>
      <c r="H94" s="8">
        <f t="shared" si="24"/>
        <v>34</v>
      </c>
      <c r="I94" s="73">
        <v>4</v>
      </c>
      <c r="J94" s="71">
        <v>1.58</v>
      </c>
      <c r="K94" s="3">
        <f t="shared" si="23"/>
        <v>189.72</v>
      </c>
      <c r="L94" s="14"/>
      <c r="M94" s="8"/>
    </row>
    <row r="95" spans="1:13" ht="29" x14ac:dyDescent="0.35">
      <c r="A95" s="81">
        <v>703</v>
      </c>
      <c r="B95" s="16" t="s">
        <v>123</v>
      </c>
      <c r="C95" s="8" t="s">
        <v>135</v>
      </c>
      <c r="D95" s="14" t="s">
        <v>122</v>
      </c>
      <c r="E95" s="8" t="s">
        <v>25</v>
      </c>
      <c r="F95" s="17">
        <v>4</v>
      </c>
      <c r="G95" s="8">
        <v>0</v>
      </c>
      <c r="H95" s="8">
        <f t="shared" si="24"/>
        <v>4</v>
      </c>
      <c r="I95" s="73">
        <v>2</v>
      </c>
      <c r="J95" s="71">
        <v>2</v>
      </c>
      <c r="K95" s="3">
        <f t="shared" si="23"/>
        <v>16</v>
      </c>
      <c r="L95" s="14"/>
      <c r="M95" s="8"/>
    </row>
    <row r="96" spans="1:13" ht="29" x14ac:dyDescent="0.35">
      <c r="A96" s="81">
        <v>704</v>
      </c>
      <c r="B96" s="9" t="s">
        <v>125</v>
      </c>
      <c r="C96" s="8" t="s">
        <v>136</v>
      </c>
      <c r="D96" s="14" t="s">
        <v>122</v>
      </c>
      <c r="E96" s="14" t="s">
        <v>60</v>
      </c>
      <c r="F96" s="14">
        <v>280</v>
      </c>
      <c r="G96" s="8">
        <v>0</v>
      </c>
      <c r="H96" s="8">
        <f t="shared" si="24"/>
        <v>280</v>
      </c>
      <c r="I96" s="73">
        <v>4</v>
      </c>
      <c r="J96" s="71">
        <v>2.4500000000000002</v>
      </c>
      <c r="K96" s="3">
        <f t="shared" si="23"/>
        <v>1806</v>
      </c>
      <c r="L96" s="14"/>
      <c r="M96" s="8"/>
    </row>
    <row r="97" spans="1:13" ht="29" x14ac:dyDescent="0.35">
      <c r="A97" s="81">
        <v>705</v>
      </c>
      <c r="B97" s="16" t="s">
        <v>123</v>
      </c>
      <c r="C97" s="8" t="s">
        <v>137</v>
      </c>
      <c r="D97" s="14" t="s">
        <v>122</v>
      </c>
      <c r="E97" s="8" t="s">
        <v>25</v>
      </c>
      <c r="F97" s="14">
        <v>20</v>
      </c>
      <c r="G97" s="8">
        <v>0</v>
      </c>
      <c r="H97" s="8">
        <f t="shared" si="24"/>
        <v>20</v>
      </c>
      <c r="I97" s="73">
        <v>2</v>
      </c>
      <c r="J97" s="71">
        <v>2</v>
      </c>
      <c r="K97" s="3">
        <f t="shared" si="23"/>
        <v>80</v>
      </c>
      <c r="L97" s="14"/>
      <c r="M97" s="8"/>
    </row>
    <row r="98" spans="1:13" ht="29" x14ac:dyDescent="0.35">
      <c r="A98" s="81">
        <v>706</v>
      </c>
      <c r="B98" s="9" t="s">
        <v>125</v>
      </c>
      <c r="C98" s="8" t="s">
        <v>138</v>
      </c>
      <c r="D98" s="14" t="s">
        <v>122</v>
      </c>
      <c r="E98" s="14" t="s">
        <v>60</v>
      </c>
      <c r="F98" s="14">
        <v>9718</v>
      </c>
      <c r="G98" s="8">
        <v>0</v>
      </c>
      <c r="H98" s="8">
        <f t="shared" si="24"/>
        <v>9718</v>
      </c>
      <c r="I98" s="73">
        <v>4</v>
      </c>
      <c r="J98" s="71">
        <v>3.2</v>
      </c>
      <c r="K98" s="3">
        <f t="shared" si="23"/>
        <v>69969.600000000006</v>
      </c>
      <c r="L98" s="14"/>
      <c r="M98" s="8"/>
    </row>
    <row r="99" spans="1:13" ht="29" x14ac:dyDescent="0.35">
      <c r="A99" s="81">
        <v>707</v>
      </c>
      <c r="B99" s="16" t="s">
        <v>123</v>
      </c>
      <c r="C99" s="8" t="s">
        <v>139</v>
      </c>
      <c r="D99" s="14" t="s">
        <v>122</v>
      </c>
      <c r="E99" s="8" t="s">
        <v>25</v>
      </c>
      <c r="F99" s="17">
        <v>110</v>
      </c>
      <c r="G99" s="8">
        <v>0</v>
      </c>
      <c r="H99" s="8">
        <f t="shared" si="24"/>
        <v>110</v>
      </c>
      <c r="I99" s="73">
        <v>2</v>
      </c>
      <c r="J99" s="71">
        <v>2</v>
      </c>
      <c r="K99" s="3">
        <f t="shared" si="23"/>
        <v>440</v>
      </c>
      <c r="L99" s="14"/>
      <c r="M99" s="8"/>
    </row>
    <row r="100" spans="1:13" ht="29" x14ac:dyDescent="0.35">
      <c r="A100" s="81">
        <v>708</v>
      </c>
      <c r="B100" s="9" t="s">
        <v>125</v>
      </c>
      <c r="C100" s="8" t="s">
        <v>140</v>
      </c>
      <c r="D100" s="14" t="s">
        <v>122</v>
      </c>
      <c r="E100" s="14" t="s">
        <v>60</v>
      </c>
      <c r="F100" s="14">
        <v>269</v>
      </c>
      <c r="G100" s="8">
        <v>0</v>
      </c>
      <c r="H100" s="8">
        <f t="shared" si="24"/>
        <v>269</v>
      </c>
      <c r="I100" s="73">
        <v>4</v>
      </c>
      <c r="J100" s="71">
        <v>3.66</v>
      </c>
      <c r="K100" s="3">
        <f t="shared" si="23"/>
        <v>2060.54</v>
      </c>
      <c r="L100" s="14"/>
      <c r="M100" s="8"/>
    </row>
    <row r="101" spans="1:13" ht="29" x14ac:dyDescent="0.35">
      <c r="A101" s="81">
        <v>709</v>
      </c>
      <c r="B101" s="16" t="s">
        <v>123</v>
      </c>
      <c r="C101" s="8" t="s">
        <v>141</v>
      </c>
      <c r="D101" s="14" t="s">
        <v>122</v>
      </c>
      <c r="E101" s="8" t="s">
        <v>25</v>
      </c>
      <c r="F101" s="14">
        <v>18</v>
      </c>
      <c r="G101" s="8">
        <v>0</v>
      </c>
      <c r="H101" s="8">
        <f t="shared" si="24"/>
        <v>18</v>
      </c>
      <c r="I101" s="73">
        <v>3</v>
      </c>
      <c r="J101" s="71">
        <v>2</v>
      </c>
      <c r="K101" s="3">
        <f t="shared" si="23"/>
        <v>90</v>
      </c>
      <c r="L101" s="14"/>
      <c r="M101" s="8"/>
    </row>
    <row r="102" spans="1:13" ht="29" x14ac:dyDescent="0.35">
      <c r="A102" s="81">
        <v>710</v>
      </c>
      <c r="B102" s="9" t="s">
        <v>125</v>
      </c>
      <c r="C102" s="8" t="s">
        <v>142</v>
      </c>
      <c r="D102" s="14" t="s">
        <v>122</v>
      </c>
      <c r="E102" s="14" t="s">
        <v>60</v>
      </c>
      <c r="F102" s="14">
        <v>440</v>
      </c>
      <c r="G102" s="8">
        <v>0</v>
      </c>
      <c r="H102" s="8">
        <f t="shared" si="24"/>
        <v>440</v>
      </c>
      <c r="I102" s="73">
        <v>4</v>
      </c>
      <c r="J102" s="71">
        <v>4.53</v>
      </c>
      <c r="K102" s="3">
        <f t="shared" si="23"/>
        <v>3753.2000000000007</v>
      </c>
      <c r="L102" s="14"/>
      <c r="M102" s="8"/>
    </row>
    <row r="103" spans="1:13" ht="29" x14ac:dyDescent="0.35">
      <c r="A103" s="81">
        <v>711</v>
      </c>
      <c r="B103" s="16" t="s">
        <v>123</v>
      </c>
      <c r="C103" s="8" t="s">
        <v>143</v>
      </c>
      <c r="D103" s="14" t="s">
        <v>122</v>
      </c>
      <c r="E103" s="8" t="s">
        <v>25</v>
      </c>
      <c r="F103" s="17">
        <v>12</v>
      </c>
      <c r="G103" s="8">
        <v>0</v>
      </c>
      <c r="H103" s="8">
        <f t="shared" si="24"/>
        <v>12</v>
      </c>
      <c r="I103" s="73">
        <v>3</v>
      </c>
      <c r="J103" s="71">
        <v>3</v>
      </c>
      <c r="K103" s="3">
        <f t="shared" si="23"/>
        <v>72</v>
      </c>
      <c r="L103" s="14"/>
      <c r="M103" s="8"/>
    </row>
    <row r="104" spans="1:13" ht="29" x14ac:dyDescent="0.35">
      <c r="A104" s="81">
        <v>712</v>
      </c>
      <c r="B104" s="9" t="s">
        <v>125</v>
      </c>
      <c r="C104" s="8" t="s">
        <v>144</v>
      </c>
      <c r="D104" s="14" t="s">
        <v>122</v>
      </c>
      <c r="E104" s="14" t="s">
        <v>60</v>
      </c>
      <c r="F104" s="14">
        <v>2045</v>
      </c>
      <c r="G104" s="8">
        <v>0</v>
      </c>
      <c r="H104" s="8">
        <f t="shared" si="24"/>
        <v>2045</v>
      </c>
      <c r="I104" s="73">
        <v>4</v>
      </c>
      <c r="J104" s="71">
        <v>0.72</v>
      </c>
      <c r="K104" s="3">
        <f t="shared" si="23"/>
        <v>9652.4</v>
      </c>
      <c r="L104" s="14"/>
      <c r="M104" s="8"/>
    </row>
    <row r="105" spans="1:13" ht="29" x14ac:dyDescent="0.35">
      <c r="A105" s="81">
        <v>713</v>
      </c>
      <c r="B105" s="16" t="s">
        <v>123</v>
      </c>
      <c r="C105" s="8" t="s">
        <v>145</v>
      </c>
      <c r="D105" s="14" t="s">
        <v>122</v>
      </c>
      <c r="E105" s="8" t="s">
        <v>25</v>
      </c>
      <c r="F105" s="17">
        <v>46</v>
      </c>
      <c r="G105" s="8">
        <v>0</v>
      </c>
      <c r="H105" s="8">
        <f t="shared" si="24"/>
        <v>46</v>
      </c>
      <c r="I105" s="73">
        <v>2</v>
      </c>
      <c r="J105" s="71">
        <v>2</v>
      </c>
      <c r="K105" s="3">
        <f t="shared" si="23"/>
        <v>184</v>
      </c>
      <c r="L105" s="14"/>
      <c r="M105" s="8"/>
    </row>
    <row r="106" spans="1:13" ht="29" x14ac:dyDescent="0.35">
      <c r="A106" s="81">
        <v>714</v>
      </c>
      <c r="B106" s="9" t="s">
        <v>125</v>
      </c>
      <c r="C106" s="8" t="s">
        <v>146</v>
      </c>
      <c r="D106" s="14" t="s">
        <v>122</v>
      </c>
      <c r="E106" s="14" t="s">
        <v>60</v>
      </c>
      <c r="F106" s="14">
        <v>6420</v>
      </c>
      <c r="G106" s="8">
        <v>0</v>
      </c>
      <c r="H106" s="8">
        <f t="shared" si="24"/>
        <v>6420</v>
      </c>
      <c r="I106" s="73">
        <v>4</v>
      </c>
      <c r="J106" s="71">
        <v>1.33</v>
      </c>
      <c r="K106" s="3">
        <f t="shared" si="23"/>
        <v>34218.6</v>
      </c>
      <c r="L106" s="14"/>
      <c r="M106" s="8"/>
    </row>
    <row r="107" spans="1:13" ht="29" x14ac:dyDescent="0.35">
      <c r="A107" s="81">
        <v>715</v>
      </c>
      <c r="B107" s="16" t="s">
        <v>123</v>
      </c>
      <c r="C107" s="8" t="s">
        <v>147</v>
      </c>
      <c r="D107" s="14" t="s">
        <v>122</v>
      </c>
      <c r="E107" s="8" t="s">
        <v>25</v>
      </c>
      <c r="F107" s="14">
        <v>84</v>
      </c>
      <c r="G107" s="8">
        <v>0</v>
      </c>
      <c r="H107" s="8">
        <f t="shared" si="24"/>
        <v>84</v>
      </c>
      <c r="I107" s="73">
        <v>2</v>
      </c>
      <c r="J107" s="71">
        <v>2</v>
      </c>
      <c r="K107" s="3">
        <f t="shared" si="23"/>
        <v>336</v>
      </c>
      <c r="L107" s="14"/>
      <c r="M107" s="8"/>
    </row>
    <row r="108" spans="1:13" ht="29" x14ac:dyDescent="0.35">
      <c r="A108" s="81">
        <v>716</v>
      </c>
      <c r="B108" s="9" t="s">
        <v>125</v>
      </c>
      <c r="C108" s="8" t="s">
        <v>148</v>
      </c>
      <c r="D108" s="14" t="s">
        <v>122</v>
      </c>
      <c r="E108" s="14" t="s">
        <v>60</v>
      </c>
      <c r="F108" s="14">
        <v>710</v>
      </c>
      <c r="G108" s="8">
        <v>0</v>
      </c>
      <c r="H108" s="8">
        <f t="shared" si="24"/>
        <v>710</v>
      </c>
      <c r="I108" s="73">
        <v>4</v>
      </c>
      <c r="J108" s="71">
        <v>1.33</v>
      </c>
      <c r="K108" s="3">
        <f t="shared" si="23"/>
        <v>3784.3</v>
      </c>
      <c r="L108" s="14"/>
      <c r="M108" s="8"/>
    </row>
    <row r="109" spans="1:13" ht="29" x14ac:dyDescent="0.35">
      <c r="A109" s="81">
        <v>717</v>
      </c>
      <c r="B109" s="16" t="s">
        <v>123</v>
      </c>
      <c r="C109" s="8" t="s">
        <v>149</v>
      </c>
      <c r="D109" s="14" t="s">
        <v>122</v>
      </c>
      <c r="E109" s="8" t="s">
        <v>25</v>
      </c>
      <c r="F109" s="14">
        <v>84</v>
      </c>
      <c r="G109" s="8">
        <v>0</v>
      </c>
      <c r="H109" s="8">
        <f t="shared" si="24"/>
        <v>84</v>
      </c>
      <c r="I109" s="73">
        <v>2</v>
      </c>
      <c r="J109" s="71">
        <v>2</v>
      </c>
      <c r="K109" s="3">
        <f t="shared" si="23"/>
        <v>336</v>
      </c>
      <c r="L109" s="14"/>
      <c r="M109" s="8"/>
    </row>
    <row r="110" spans="1:13" ht="159.5" x14ac:dyDescent="0.35">
      <c r="A110" s="81">
        <v>718</v>
      </c>
      <c r="B110" s="9" t="s">
        <v>125</v>
      </c>
      <c r="C110" s="8" t="s">
        <v>150</v>
      </c>
      <c r="D110" s="14" t="s">
        <v>122</v>
      </c>
      <c r="E110" s="14" t="s">
        <v>60</v>
      </c>
      <c r="F110" s="14">
        <v>6022</v>
      </c>
      <c r="G110" s="8">
        <v>0</v>
      </c>
      <c r="H110" s="8">
        <f t="shared" si="24"/>
        <v>6022</v>
      </c>
      <c r="I110" s="73">
        <v>4</v>
      </c>
      <c r="J110" s="71">
        <v>1.18</v>
      </c>
      <c r="K110" s="3">
        <f t="shared" si="23"/>
        <v>31193.96</v>
      </c>
      <c r="L110" s="14"/>
      <c r="M110" s="18" t="s">
        <v>151</v>
      </c>
    </row>
    <row r="111" spans="1:13" ht="29" x14ac:dyDescent="0.35">
      <c r="A111" s="81">
        <v>719</v>
      </c>
      <c r="B111" s="16" t="s">
        <v>123</v>
      </c>
      <c r="C111" s="8" t="s">
        <v>152</v>
      </c>
      <c r="D111" s="14" t="s">
        <v>122</v>
      </c>
      <c r="E111" s="8" t="s">
        <v>25</v>
      </c>
      <c r="F111" s="14">
        <v>126</v>
      </c>
      <c r="G111" s="8">
        <v>0</v>
      </c>
      <c r="H111" s="8">
        <f t="shared" si="24"/>
        <v>126</v>
      </c>
      <c r="I111" s="73">
        <v>2</v>
      </c>
      <c r="J111" s="71">
        <v>2</v>
      </c>
      <c r="K111" s="3">
        <f t="shared" si="23"/>
        <v>504</v>
      </c>
      <c r="L111" s="14"/>
      <c r="M111" s="8"/>
    </row>
    <row r="112" spans="1:13" ht="72.5" x14ac:dyDescent="0.35">
      <c r="A112" s="81">
        <v>720</v>
      </c>
      <c r="B112" s="9" t="s">
        <v>125</v>
      </c>
      <c r="C112" s="8" t="s">
        <v>153</v>
      </c>
      <c r="D112" s="14" t="s">
        <v>122</v>
      </c>
      <c r="E112" s="14" t="s">
        <v>60</v>
      </c>
      <c r="F112" s="14">
        <v>7170</v>
      </c>
      <c r="G112" s="8">
        <v>0</v>
      </c>
      <c r="H112" s="8">
        <f t="shared" si="24"/>
        <v>7170</v>
      </c>
      <c r="I112" s="73">
        <v>4</v>
      </c>
      <c r="J112" s="71">
        <v>1.62</v>
      </c>
      <c r="K112" s="3">
        <f t="shared" si="23"/>
        <v>40295.4</v>
      </c>
      <c r="L112" s="14"/>
      <c r="M112" s="18" t="s">
        <v>154</v>
      </c>
    </row>
    <row r="113" spans="1:14" ht="29" x14ac:dyDescent="0.35">
      <c r="A113" s="81">
        <v>721</v>
      </c>
      <c r="B113" s="16" t="s">
        <v>123</v>
      </c>
      <c r="C113" s="8" t="s">
        <v>155</v>
      </c>
      <c r="D113" s="14" t="s">
        <v>122</v>
      </c>
      <c r="E113" s="8" t="s">
        <v>25</v>
      </c>
      <c r="F113" s="17">
        <v>76</v>
      </c>
      <c r="G113" s="8">
        <v>0</v>
      </c>
      <c r="H113" s="8">
        <f t="shared" si="24"/>
        <v>76</v>
      </c>
      <c r="I113" s="73">
        <v>2</v>
      </c>
      <c r="J113" s="71">
        <v>2</v>
      </c>
      <c r="K113" s="3">
        <f t="shared" si="23"/>
        <v>304</v>
      </c>
      <c r="L113" s="14"/>
      <c r="M113" s="8"/>
    </row>
    <row r="114" spans="1:14" ht="29" x14ac:dyDescent="0.35">
      <c r="A114" s="81">
        <v>722</v>
      </c>
      <c r="B114" s="9" t="s">
        <v>156</v>
      </c>
      <c r="C114" s="8" t="s">
        <v>157</v>
      </c>
      <c r="D114" s="14" t="s">
        <v>122</v>
      </c>
      <c r="E114" s="14" t="s">
        <v>60</v>
      </c>
      <c r="F114" s="14">
        <v>67</v>
      </c>
      <c r="G114" s="8">
        <v>0</v>
      </c>
      <c r="H114" s="8">
        <f t="shared" si="24"/>
        <v>67</v>
      </c>
      <c r="I114" s="73">
        <v>4</v>
      </c>
      <c r="J114" s="71">
        <v>0.9</v>
      </c>
      <c r="K114" s="3">
        <f t="shared" si="23"/>
        <v>328.3</v>
      </c>
      <c r="L114" s="14"/>
      <c r="M114" s="8"/>
    </row>
    <row r="115" spans="1:14" ht="29" x14ac:dyDescent="0.35">
      <c r="A115" s="81">
        <v>723</v>
      </c>
      <c r="B115" s="16" t="s">
        <v>123</v>
      </c>
      <c r="C115" s="8" t="s">
        <v>158</v>
      </c>
      <c r="D115" s="14" t="s">
        <v>122</v>
      </c>
      <c r="E115" s="8" t="s">
        <v>25</v>
      </c>
      <c r="F115" s="17">
        <v>26</v>
      </c>
      <c r="G115" s="8">
        <v>0</v>
      </c>
      <c r="H115" s="8">
        <f t="shared" si="24"/>
        <v>26</v>
      </c>
      <c r="I115" s="73">
        <v>2</v>
      </c>
      <c r="J115" s="71">
        <v>2</v>
      </c>
      <c r="K115" s="3">
        <f t="shared" si="23"/>
        <v>104</v>
      </c>
      <c r="L115" s="14"/>
      <c r="M115" s="8"/>
    </row>
    <row r="116" spans="1:14" ht="29" x14ac:dyDescent="0.35">
      <c r="A116" s="81">
        <v>724</v>
      </c>
      <c r="B116" s="6" t="s">
        <v>159</v>
      </c>
      <c r="C116" s="8" t="s">
        <v>160</v>
      </c>
      <c r="D116" s="14" t="s">
        <v>122</v>
      </c>
      <c r="E116" s="14" t="s">
        <v>60</v>
      </c>
      <c r="F116" s="14">
        <v>40</v>
      </c>
      <c r="G116" s="8">
        <v>0</v>
      </c>
      <c r="H116" s="8">
        <f t="shared" si="24"/>
        <v>40</v>
      </c>
      <c r="I116" s="73">
        <v>20</v>
      </c>
      <c r="J116" s="71">
        <v>79.92</v>
      </c>
      <c r="K116" s="3">
        <f t="shared" si="23"/>
        <v>3996.8</v>
      </c>
      <c r="L116" s="14"/>
      <c r="M116" s="8"/>
    </row>
    <row r="117" spans="1:14" ht="29" x14ac:dyDescent="0.35">
      <c r="A117" s="81">
        <v>725</v>
      </c>
      <c r="B117" s="16" t="s">
        <v>123</v>
      </c>
      <c r="C117" s="8" t="s">
        <v>161</v>
      </c>
      <c r="D117" s="14" t="s">
        <v>122</v>
      </c>
      <c r="E117" s="8" t="s">
        <v>25</v>
      </c>
      <c r="F117" s="17">
        <v>2</v>
      </c>
      <c r="G117" s="8">
        <v>0</v>
      </c>
      <c r="H117" s="8">
        <f t="shared" si="24"/>
        <v>2</v>
      </c>
      <c r="I117" s="73">
        <v>80</v>
      </c>
      <c r="J117" s="71">
        <v>120</v>
      </c>
      <c r="K117" s="3">
        <f t="shared" si="23"/>
        <v>400</v>
      </c>
      <c r="L117" s="14"/>
      <c r="M117" s="8"/>
    </row>
    <row r="118" spans="1:14" ht="29" x14ac:dyDescent="0.35">
      <c r="A118" s="81">
        <v>726</v>
      </c>
      <c r="B118" s="6" t="s">
        <v>159</v>
      </c>
      <c r="C118" s="8" t="s">
        <v>162</v>
      </c>
      <c r="D118" s="14" t="s">
        <v>122</v>
      </c>
      <c r="E118" s="14" t="s">
        <v>60</v>
      </c>
      <c r="F118" s="14">
        <v>19960</v>
      </c>
      <c r="G118" s="8">
        <v>0</v>
      </c>
      <c r="H118" s="8">
        <f t="shared" si="24"/>
        <v>19960</v>
      </c>
      <c r="I118" s="73">
        <v>4</v>
      </c>
      <c r="J118" s="71">
        <v>1.86</v>
      </c>
      <c r="K118" s="3">
        <f t="shared" si="23"/>
        <v>116965.6</v>
      </c>
      <c r="L118" s="14"/>
      <c r="M118" s="30"/>
      <c r="N118" s="31"/>
    </row>
    <row r="119" spans="1:14" ht="29" x14ac:dyDescent="0.35">
      <c r="A119" s="81">
        <v>727</v>
      </c>
      <c r="B119" s="16" t="s">
        <v>123</v>
      </c>
      <c r="C119" s="8" t="s">
        <v>163</v>
      </c>
      <c r="D119" s="14" t="s">
        <v>122</v>
      </c>
      <c r="E119" s="8" t="s">
        <v>25</v>
      </c>
      <c r="F119" s="17">
        <v>324</v>
      </c>
      <c r="G119" s="8">
        <v>0</v>
      </c>
      <c r="H119" s="8">
        <f t="shared" si="24"/>
        <v>324</v>
      </c>
      <c r="I119" s="73">
        <v>2</v>
      </c>
      <c r="J119" s="71">
        <v>2</v>
      </c>
      <c r="K119" s="3">
        <f t="shared" si="23"/>
        <v>1296</v>
      </c>
      <c r="L119" s="14"/>
      <c r="M119" s="8"/>
    </row>
    <row r="120" spans="1:14" ht="29" x14ac:dyDescent="0.35">
      <c r="A120" s="81">
        <v>728</v>
      </c>
      <c r="B120" s="6" t="s">
        <v>159</v>
      </c>
      <c r="C120" s="8" t="s">
        <v>164</v>
      </c>
      <c r="D120" s="14" t="s">
        <v>122</v>
      </c>
      <c r="E120" s="14" t="s">
        <v>60</v>
      </c>
      <c r="F120" s="14">
        <v>2360</v>
      </c>
      <c r="G120" s="8">
        <v>0</v>
      </c>
      <c r="H120" s="8">
        <f t="shared" si="24"/>
        <v>2360</v>
      </c>
      <c r="I120" s="73">
        <v>8</v>
      </c>
      <c r="J120" s="71">
        <v>10.41</v>
      </c>
      <c r="K120" s="3">
        <f t="shared" si="23"/>
        <v>43447.6</v>
      </c>
      <c r="L120" s="14"/>
      <c r="M120" s="8"/>
    </row>
    <row r="121" spans="1:14" ht="29" x14ac:dyDescent="0.35">
      <c r="A121" s="81">
        <v>729</v>
      </c>
      <c r="B121" s="16" t="s">
        <v>123</v>
      </c>
      <c r="C121" s="8" t="s">
        <v>165</v>
      </c>
      <c r="D121" s="14" t="s">
        <v>122</v>
      </c>
      <c r="E121" s="8" t="s">
        <v>25</v>
      </c>
      <c r="F121" s="17">
        <v>46</v>
      </c>
      <c r="G121" s="8">
        <v>0</v>
      </c>
      <c r="H121" s="8">
        <f t="shared" si="24"/>
        <v>46</v>
      </c>
      <c r="I121" s="73">
        <v>10</v>
      </c>
      <c r="J121" s="71">
        <v>10</v>
      </c>
      <c r="K121" s="3">
        <f t="shared" si="23"/>
        <v>920</v>
      </c>
      <c r="L121" s="14"/>
      <c r="M121" s="8"/>
    </row>
    <row r="122" spans="1:14" ht="29" x14ac:dyDescent="0.35">
      <c r="A122" s="81">
        <v>730</v>
      </c>
      <c r="B122" s="6" t="s">
        <v>159</v>
      </c>
      <c r="C122" s="8" t="s">
        <v>166</v>
      </c>
      <c r="D122" s="14" t="s">
        <v>122</v>
      </c>
      <c r="E122" s="14" t="s">
        <v>60</v>
      </c>
      <c r="F122" s="14">
        <v>470</v>
      </c>
      <c r="G122" s="8">
        <v>0</v>
      </c>
      <c r="H122" s="8">
        <f t="shared" si="24"/>
        <v>470</v>
      </c>
      <c r="I122" s="73">
        <v>8</v>
      </c>
      <c r="J122" s="71">
        <v>16.440000000000001</v>
      </c>
      <c r="K122" s="3">
        <f t="shared" si="23"/>
        <v>11486.800000000001</v>
      </c>
      <c r="L122" s="14"/>
      <c r="M122" s="8"/>
    </row>
    <row r="123" spans="1:14" ht="29" x14ac:dyDescent="0.35">
      <c r="A123" s="81">
        <v>731</v>
      </c>
      <c r="B123" s="16" t="s">
        <v>123</v>
      </c>
      <c r="C123" s="8" t="s">
        <v>167</v>
      </c>
      <c r="D123" s="14" t="s">
        <v>122</v>
      </c>
      <c r="E123" s="8" t="s">
        <v>25</v>
      </c>
      <c r="F123" s="17">
        <v>14</v>
      </c>
      <c r="G123" s="8">
        <v>0</v>
      </c>
      <c r="H123" s="8">
        <f t="shared" si="24"/>
        <v>14</v>
      </c>
      <c r="I123" s="73">
        <v>10</v>
      </c>
      <c r="J123" s="71">
        <v>10</v>
      </c>
      <c r="K123" s="3">
        <f t="shared" si="23"/>
        <v>280</v>
      </c>
      <c r="L123" s="14"/>
      <c r="M123" s="45"/>
    </row>
    <row r="124" spans="1:14" ht="29" x14ac:dyDescent="0.35">
      <c r="A124" s="81">
        <v>732</v>
      </c>
      <c r="B124" s="6" t="s">
        <v>159</v>
      </c>
      <c r="C124" s="8" t="s">
        <v>168</v>
      </c>
      <c r="D124" s="14" t="s">
        <v>122</v>
      </c>
      <c r="E124" s="14" t="s">
        <v>60</v>
      </c>
      <c r="F124" s="14">
        <v>1090</v>
      </c>
      <c r="G124" s="8">
        <v>0</v>
      </c>
      <c r="H124" s="8">
        <f t="shared" si="24"/>
        <v>1090</v>
      </c>
      <c r="I124" s="73">
        <v>4</v>
      </c>
      <c r="J124" s="71">
        <v>2.94</v>
      </c>
      <c r="K124" s="3">
        <f t="shared" si="23"/>
        <v>7564.5999999999995</v>
      </c>
      <c r="L124" s="14"/>
      <c r="M124" s="44" t="s">
        <v>169</v>
      </c>
      <c r="N124" s="46"/>
    </row>
    <row r="125" spans="1:14" ht="29" x14ac:dyDescent="0.35">
      <c r="A125" s="81">
        <v>733</v>
      </c>
      <c r="B125" s="16" t="s">
        <v>123</v>
      </c>
      <c r="C125" s="8" t="s">
        <v>170</v>
      </c>
      <c r="D125" s="14" t="s">
        <v>122</v>
      </c>
      <c r="E125" s="8" t="s">
        <v>25</v>
      </c>
      <c r="F125" s="17">
        <v>18</v>
      </c>
      <c r="G125" s="8">
        <v>0</v>
      </c>
      <c r="H125" s="8">
        <f t="shared" si="24"/>
        <v>18</v>
      </c>
      <c r="I125" s="73">
        <v>2</v>
      </c>
      <c r="J125" s="71">
        <v>2</v>
      </c>
      <c r="K125" s="3">
        <f t="shared" si="23"/>
        <v>72</v>
      </c>
      <c r="L125" s="14"/>
      <c r="M125" s="45"/>
      <c r="N125" s="43"/>
    </row>
    <row r="126" spans="1:14" ht="29" x14ac:dyDescent="0.35">
      <c r="A126" s="81">
        <v>734</v>
      </c>
      <c r="B126" s="6" t="s">
        <v>159</v>
      </c>
      <c r="C126" s="8" t="s">
        <v>171</v>
      </c>
      <c r="D126" s="14" t="s">
        <v>122</v>
      </c>
      <c r="E126" s="14" t="s">
        <v>60</v>
      </c>
      <c r="F126" s="14">
        <v>3170</v>
      </c>
      <c r="G126" s="8">
        <v>0</v>
      </c>
      <c r="H126" s="8">
        <f t="shared" si="24"/>
        <v>3170</v>
      </c>
      <c r="I126" s="73">
        <v>10</v>
      </c>
      <c r="J126" s="71">
        <v>26.23</v>
      </c>
      <c r="K126" s="3">
        <f t="shared" si="23"/>
        <v>114849.1</v>
      </c>
      <c r="L126" s="14"/>
      <c r="M126" s="45"/>
      <c r="N126" s="43"/>
    </row>
    <row r="127" spans="1:14" ht="29" x14ac:dyDescent="0.35">
      <c r="A127" s="81">
        <v>735</v>
      </c>
      <c r="B127" s="16" t="s">
        <v>123</v>
      </c>
      <c r="C127" s="8" t="s">
        <v>172</v>
      </c>
      <c r="D127" s="14" t="s">
        <v>122</v>
      </c>
      <c r="E127" s="8" t="s">
        <v>25</v>
      </c>
      <c r="F127" s="17">
        <v>62</v>
      </c>
      <c r="G127" s="8">
        <v>0</v>
      </c>
      <c r="H127" s="8">
        <f t="shared" si="24"/>
        <v>62</v>
      </c>
      <c r="I127" s="73">
        <v>20</v>
      </c>
      <c r="J127" s="71">
        <v>20</v>
      </c>
      <c r="K127" s="3">
        <f t="shared" si="23"/>
        <v>2480</v>
      </c>
      <c r="L127" s="14"/>
      <c r="M127" s="45"/>
      <c r="N127" s="43"/>
    </row>
    <row r="128" spans="1:14" ht="29" x14ac:dyDescent="0.35">
      <c r="A128" s="81">
        <v>736</v>
      </c>
      <c r="B128" s="9" t="s">
        <v>159</v>
      </c>
      <c r="C128" s="8" t="s">
        <v>173</v>
      </c>
      <c r="D128" s="14" t="s">
        <v>122</v>
      </c>
      <c r="E128" s="14" t="s">
        <v>60</v>
      </c>
      <c r="F128" s="14">
        <v>110</v>
      </c>
      <c r="G128" s="8">
        <v>0</v>
      </c>
      <c r="H128" s="8">
        <f t="shared" si="24"/>
        <v>110</v>
      </c>
      <c r="I128" s="73">
        <v>10</v>
      </c>
      <c r="J128" s="71">
        <v>36.36</v>
      </c>
      <c r="K128" s="3">
        <f t="shared" si="23"/>
        <v>5099.6000000000004</v>
      </c>
      <c r="L128" s="14"/>
      <c r="M128" s="45"/>
      <c r="N128" s="43"/>
    </row>
    <row r="129" spans="1:14" ht="29" x14ac:dyDescent="0.35">
      <c r="A129" s="81">
        <v>737</v>
      </c>
      <c r="B129" s="16" t="s">
        <v>123</v>
      </c>
      <c r="C129" s="8" t="s">
        <v>174</v>
      </c>
      <c r="D129" s="14" t="s">
        <v>122</v>
      </c>
      <c r="E129" s="8" t="s">
        <v>25</v>
      </c>
      <c r="F129" s="17">
        <v>10</v>
      </c>
      <c r="G129" s="8">
        <v>0</v>
      </c>
      <c r="H129" s="8">
        <f t="shared" si="24"/>
        <v>10</v>
      </c>
      <c r="I129" s="73">
        <v>20</v>
      </c>
      <c r="J129" s="71">
        <v>30</v>
      </c>
      <c r="K129" s="3">
        <f t="shared" si="23"/>
        <v>500</v>
      </c>
      <c r="L129" s="14"/>
      <c r="M129" s="45"/>
      <c r="N129" s="43"/>
    </row>
    <row r="130" spans="1:14" ht="29" x14ac:dyDescent="0.35">
      <c r="A130" s="81">
        <v>738</v>
      </c>
      <c r="B130" s="6" t="s">
        <v>159</v>
      </c>
      <c r="C130" s="8" t="s">
        <v>175</v>
      </c>
      <c r="D130" s="14" t="s">
        <v>122</v>
      </c>
      <c r="E130" s="14" t="s">
        <v>60</v>
      </c>
      <c r="F130" s="14">
        <v>680</v>
      </c>
      <c r="G130" s="8">
        <v>0</v>
      </c>
      <c r="H130" s="8">
        <f t="shared" si="24"/>
        <v>680</v>
      </c>
      <c r="I130" s="73">
        <v>4</v>
      </c>
      <c r="J130" s="71">
        <v>4.43</v>
      </c>
      <c r="K130" s="3">
        <f t="shared" si="23"/>
        <v>5732.4</v>
      </c>
      <c r="L130" s="14"/>
      <c r="M130" s="45"/>
      <c r="N130" s="43"/>
    </row>
    <row r="131" spans="1:14" ht="29" x14ac:dyDescent="0.35">
      <c r="A131" s="81">
        <v>739</v>
      </c>
      <c r="B131" s="16" t="s">
        <v>123</v>
      </c>
      <c r="C131" s="8" t="s">
        <v>176</v>
      </c>
      <c r="D131" s="14" t="s">
        <v>122</v>
      </c>
      <c r="E131" s="8" t="s">
        <v>25</v>
      </c>
      <c r="F131" s="17">
        <v>28</v>
      </c>
      <c r="G131" s="8">
        <v>0</v>
      </c>
      <c r="H131" s="8">
        <f t="shared" si="24"/>
        <v>28</v>
      </c>
      <c r="I131" s="73">
        <v>2</v>
      </c>
      <c r="J131" s="71">
        <v>2</v>
      </c>
      <c r="K131" s="3">
        <f t="shared" si="23"/>
        <v>112</v>
      </c>
      <c r="L131" s="14"/>
      <c r="M131" s="45"/>
      <c r="N131" s="43"/>
    </row>
    <row r="132" spans="1:14" ht="29" x14ac:dyDescent="0.35">
      <c r="A132" s="81">
        <v>740</v>
      </c>
      <c r="B132" s="6" t="s">
        <v>159</v>
      </c>
      <c r="C132" s="8" t="s">
        <v>177</v>
      </c>
      <c r="D132" s="14" t="s">
        <v>122</v>
      </c>
      <c r="E132" s="14" t="s">
        <v>60</v>
      </c>
      <c r="F132" s="14">
        <v>950</v>
      </c>
      <c r="G132" s="8">
        <v>0</v>
      </c>
      <c r="H132" s="8">
        <f t="shared" si="24"/>
        <v>950</v>
      </c>
      <c r="I132" s="73">
        <v>12</v>
      </c>
      <c r="J132" s="71">
        <v>42.84</v>
      </c>
      <c r="K132" s="3">
        <f t="shared" si="23"/>
        <v>52098</v>
      </c>
      <c r="L132" s="14"/>
      <c r="M132" s="45"/>
      <c r="N132" s="43"/>
    </row>
    <row r="133" spans="1:14" ht="29" x14ac:dyDescent="0.35">
      <c r="A133" s="81">
        <v>741</v>
      </c>
      <c r="B133" s="16" t="s">
        <v>123</v>
      </c>
      <c r="C133" s="8" t="s">
        <v>178</v>
      </c>
      <c r="D133" s="14" t="s">
        <v>122</v>
      </c>
      <c r="E133" s="8" t="s">
        <v>25</v>
      </c>
      <c r="F133" s="17">
        <v>18</v>
      </c>
      <c r="G133" s="8">
        <v>0</v>
      </c>
      <c r="H133" s="8">
        <f t="shared" si="24"/>
        <v>18</v>
      </c>
      <c r="I133" s="73">
        <v>30</v>
      </c>
      <c r="J133" s="71">
        <v>50</v>
      </c>
      <c r="K133" s="3">
        <f t="shared" si="23"/>
        <v>1440</v>
      </c>
      <c r="L133" s="14"/>
      <c r="M133" s="45"/>
      <c r="N133" s="43"/>
    </row>
    <row r="134" spans="1:14" ht="29" x14ac:dyDescent="0.35">
      <c r="A134" s="81">
        <v>742</v>
      </c>
      <c r="B134" s="6" t="s">
        <v>159</v>
      </c>
      <c r="C134" s="8" t="s">
        <v>179</v>
      </c>
      <c r="D134" s="14" t="s">
        <v>122</v>
      </c>
      <c r="E134" s="14" t="s">
        <v>60</v>
      </c>
      <c r="F134" s="14">
        <v>2660</v>
      </c>
      <c r="G134" s="8">
        <v>0</v>
      </c>
      <c r="H134" s="8">
        <f t="shared" si="24"/>
        <v>2660</v>
      </c>
      <c r="I134" s="73">
        <v>6</v>
      </c>
      <c r="J134" s="71">
        <v>6.43</v>
      </c>
      <c r="K134" s="3">
        <f t="shared" si="23"/>
        <v>33063.799999999996</v>
      </c>
      <c r="L134" s="14"/>
      <c r="M134" s="45"/>
      <c r="N134" s="43"/>
    </row>
    <row r="135" spans="1:14" ht="29" x14ac:dyDescent="0.35">
      <c r="A135" s="81">
        <v>743</v>
      </c>
      <c r="B135" s="16" t="s">
        <v>123</v>
      </c>
      <c r="C135" s="8" t="s">
        <v>180</v>
      </c>
      <c r="D135" s="14" t="s">
        <v>122</v>
      </c>
      <c r="E135" s="8" t="s">
        <v>25</v>
      </c>
      <c r="F135" s="17">
        <v>30</v>
      </c>
      <c r="G135" s="8">
        <v>0</v>
      </c>
      <c r="H135" s="8">
        <f t="shared" si="24"/>
        <v>30</v>
      </c>
      <c r="I135" s="73">
        <v>5</v>
      </c>
      <c r="J135" s="71">
        <v>5</v>
      </c>
      <c r="K135" s="3">
        <f t="shared" si="23"/>
        <v>300</v>
      </c>
      <c r="L135" s="14"/>
      <c r="M135" s="45"/>
      <c r="N135" s="43"/>
    </row>
    <row r="136" spans="1:14" ht="29" x14ac:dyDescent="0.35">
      <c r="A136" s="81">
        <v>744</v>
      </c>
      <c r="B136" s="6" t="s">
        <v>159</v>
      </c>
      <c r="C136" s="8" t="s">
        <v>181</v>
      </c>
      <c r="D136" s="14" t="s">
        <v>122</v>
      </c>
      <c r="E136" s="14" t="s">
        <v>60</v>
      </c>
      <c r="F136" s="14">
        <v>4185</v>
      </c>
      <c r="G136" s="8">
        <v>0</v>
      </c>
      <c r="H136" s="8">
        <f t="shared" si="24"/>
        <v>4185</v>
      </c>
      <c r="I136" s="73">
        <v>8</v>
      </c>
      <c r="J136" s="71">
        <v>10.41</v>
      </c>
      <c r="K136" s="3">
        <f t="shared" si="23"/>
        <v>77045.850000000006</v>
      </c>
      <c r="L136" s="14"/>
      <c r="M136" s="45" t="s">
        <v>182</v>
      </c>
      <c r="N136" s="46"/>
    </row>
    <row r="137" spans="1:14" ht="29" x14ac:dyDescent="0.35">
      <c r="A137" s="81">
        <v>745</v>
      </c>
      <c r="B137" s="16" t="s">
        <v>123</v>
      </c>
      <c r="C137" s="8" t="s">
        <v>183</v>
      </c>
      <c r="D137" s="14" t="s">
        <v>122</v>
      </c>
      <c r="E137" s="8" t="s">
        <v>25</v>
      </c>
      <c r="F137" s="17">
        <v>52</v>
      </c>
      <c r="G137" s="8">
        <v>0</v>
      </c>
      <c r="H137" s="8">
        <f t="shared" si="24"/>
        <v>52</v>
      </c>
      <c r="I137" s="73">
        <v>5</v>
      </c>
      <c r="J137" s="71">
        <v>10</v>
      </c>
      <c r="K137" s="3">
        <f t="shared" si="23"/>
        <v>780</v>
      </c>
      <c r="L137" s="14"/>
      <c r="M137" s="8"/>
      <c r="N137" s="43"/>
    </row>
    <row r="138" spans="1:14" ht="101.5" x14ac:dyDescent="0.35">
      <c r="A138" s="81">
        <v>746</v>
      </c>
      <c r="B138" s="6" t="s">
        <v>159</v>
      </c>
      <c r="C138" s="8" t="s">
        <v>184</v>
      </c>
      <c r="D138" s="14" t="s">
        <v>122</v>
      </c>
      <c r="E138" s="14" t="s">
        <v>60</v>
      </c>
      <c r="F138" s="14">
        <v>480</v>
      </c>
      <c r="G138" s="8">
        <v>0</v>
      </c>
      <c r="H138" s="8">
        <f t="shared" si="24"/>
        <v>480</v>
      </c>
      <c r="I138" s="73">
        <v>4</v>
      </c>
      <c r="J138" s="71">
        <v>2.94</v>
      </c>
      <c r="K138" s="3">
        <f t="shared" si="23"/>
        <v>3331.2</v>
      </c>
      <c r="L138" s="14"/>
      <c r="M138" s="45" t="s">
        <v>185</v>
      </c>
      <c r="N138" s="46"/>
    </row>
    <row r="139" spans="1:14" ht="29" x14ac:dyDescent="0.35">
      <c r="A139" s="81">
        <v>747</v>
      </c>
      <c r="B139" s="16" t="s">
        <v>123</v>
      </c>
      <c r="C139" s="8" t="s">
        <v>186</v>
      </c>
      <c r="D139" s="14" t="s">
        <v>122</v>
      </c>
      <c r="E139" s="8" t="s">
        <v>25</v>
      </c>
      <c r="F139" s="17">
        <v>34</v>
      </c>
      <c r="G139" s="8">
        <v>0</v>
      </c>
      <c r="H139" s="8">
        <f t="shared" si="24"/>
        <v>34</v>
      </c>
      <c r="I139" s="73">
        <v>2</v>
      </c>
      <c r="J139" s="71">
        <v>2</v>
      </c>
      <c r="K139" s="3">
        <f t="shared" si="23"/>
        <v>136</v>
      </c>
      <c r="L139" s="14"/>
      <c r="M139" s="45"/>
      <c r="N139" s="43"/>
    </row>
    <row r="140" spans="1:14" ht="29" x14ac:dyDescent="0.35">
      <c r="A140" s="81">
        <v>748</v>
      </c>
      <c r="B140" s="6" t="s">
        <v>159</v>
      </c>
      <c r="C140" s="8" t="s">
        <v>187</v>
      </c>
      <c r="D140" s="14" t="s">
        <v>122</v>
      </c>
      <c r="E140" s="14" t="s">
        <v>60</v>
      </c>
      <c r="F140" s="14">
        <v>100</v>
      </c>
      <c r="G140" s="8">
        <v>0</v>
      </c>
      <c r="H140" s="8">
        <f t="shared" si="24"/>
        <v>100</v>
      </c>
      <c r="I140" s="73">
        <v>10</v>
      </c>
      <c r="J140" s="71">
        <v>26.23</v>
      </c>
      <c r="K140" s="3">
        <f t="shared" si="23"/>
        <v>3623.0000000000005</v>
      </c>
      <c r="L140" s="14"/>
      <c r="M140" s="45"/>
      <c r="N140" s="43"/>
    </row>
    <row r="141" spans="1:14" ht="29" x14ac:dyDescent="0.35">
      <c r="A141" s="81">
        <v>749</v>
      </c>
      <c r="B141" s="16" t="s">
        <v>123</v>
      </c>
      <c r="C141" s="8" t="s">
        <v>188</v>
      </c>
      <c r="D141" s="14" t="s">
        <v>122</v>
      </c>
      <c r="E141" s="8" t="s">
        <v>25</v>
      </c>
      <c r="F141" s="17">
        <v>10</v>
      </c>
      <c r="G141" s="8">
        <v>0</v>
      </c>
      <c r="H141" s="8">
        <f t="shared" si="24"/>
        <v>10</v>
      </c>
      <c r="I141" s="73">
        <v>20</v>
      </c>
      <c r="J141" s="71">
        <v>30</v>
      </c>
      <c r="K141" s="3">
        <f t="shared" si="23"/>
        <v>500</v>
      </c>
      <c r="L141" s="14"/>
      <c r="M141" s="45"/>
      <c r="N141" s="43"/>
    </row>
    <row r="142" spans="1:14" ht="29" x14ac:dyDescent="0.35">
      <c r="A142" s="81">
        <v>750</v>
      </c>
      <c r="B142" s="6" t="s">
        <v>159</v>
      </c>
      <c r="C142" s="8" t="s">
        <v>189</v>
      </c>
      <c r="D142" s="14" t="s">
        <v>122</v>
      </c>
      <c r="E142" s="14" t="s">
        <v>60</v>
      </c>
      <c r="F142" s="14">
        <v>740</v>
      </c>
      <c r="G142" s="8">
        <v>0</v>
      </c>
      <c r="H142" s="8">
        <f t="shared" si="24"/>
        <v>740</v>
      </c>
      <c r="I142" s="73">
        <v>4</v>
      </c>
      <c r="J142" s="71">
        <v>4.43</v>
      </c>
      <c r="K142" s="3">
        <f t="shared" si="23"/>
        <v>6238.2</v>
      </c>
      <c r="L142" s="14"/>
      <c r="M142" s="45"/>
      <c r="N142" s="46"/>
    </row>
    <row r="143" spans="1:14" ht="29" x14ac:dyDescent="0.35">
      <c r="A143" s="81">
        <v>751</v>
      </c>
      <c r="B143" s="16" t="s">
        <v>123</v>
      </c>
      <c r="C143" s="8" t="s">
        <v>190</v>
      </c>
      <c r="D143" s="14" t="s">
        <v>122</v>
      </c>
      <c r="E143" s="8" t="s">
        <v>25</v>
      </c>
      <c r="F143" s="17">
        <v>8</v>
      </c>
      <c r="G143" s="8">
        <v>0</v>
      </c>
      <c r="H143" s="8">
        <f t="shared" si="24"/>
        <v>8</v>
      </c>
      <c r="I143" s="73">
        <v>2</v>
      </c>
      <c r="J143" s="71">
        <v>2</v>
      </c>
      <c r="K143" s="3">
        <f t="shared" si="23"/>
        <v>32</v>
      </c>
      <c r="L143" s="14"/>
      <c r="M143" s="45"/>
      <c r="N143" s="43"/>
    </row>
    <row r="144" spans="1:14" ht="72.5" x14ac:dyDescent="0.35">
      <c r="A144" s="81">
        <v>752</v>
      </c>
      <c r="B144" s="6" t="s">
        <v>159</v>
      </c>
      <c r="C144" s="8" t="s">
        <v>191</v>
      </c>
      <c r="D144" s="14" t="s">
        <v>122</v>
      </c>
      <c r="E144" s="14" t="s">
        <v>60</v>
      </c>
      <c r="F144" s="14">
        <v>80</v>
      </c>
      <c r="G144" s="8">
        <v>0</v>
      </c>
      <c r="H144" s="8">
        <f t="shared" si="24"/>
        <v>80</v>
      </c>
      <c r="I144" s="73">
        <v>6</v>
      </c>
      <c r="J144" s="71">
        <v>6.43</v>
      </c>
      <c r="K144" s="3">
        <f t="shared" si="23"/>
        <v>994.4</v>
      </c>
      <c r="L144" s="14"/>
      <c r="M144" s="45" t="s">
        <v>192</v>
      </c>
      <c r="N144" s="46"/>
    </row>
    <row r="145" spans="1:14" ht="29" x14ac:dyDescent="0.35">
      <c r="A145" s="81">
        <v>753</v>
      </c>
      <c r="B145" s="16" t="s">
        <v>123</v>
      </c>
      <c r="C145" s="8" t="s">
        <v>193</v>
      </c>
      <c r="D145" s="14" t="s">
        <v>122</v>
      </c>
      <c r="E145" s="8" t="s">
        <v>25</v>
      </c>
      <c r="F145" s="17">
        <v>6</v>
      </c>
      <c r="G145" s="8">
        <v>0</v>
      </c>
      <c r="H145" s="8">
        <f t="shared" si="24"/>
        <v>6</v>
      </c>
      <c r="I145" s="73">
        <v>5</v>
      </c>
      <c r="J145" s="71">
        <v>5</v>
      </c>
      <c r="K145" s="3">
        <f t="shared" si="23"/>
        <v>60</v>
      </c>
      <c r="L145" s="14"/>
      <c r="M145" s="45"/>
      <c r="N145" s="43"/>
    </row>
    <row r="146" spans="1:14" ht="29" x14ac:dyDescent="0.35">
      <c r="A146" s="81">
        <v>754</v>
      </c>
      <c r="B146" s="6" t="s">
        <v>159</v>
      </c>
      <c r="C146" s="8" t="s">
        <v>194</v>
      </c>
      <c r="D146" s="14" t="s">
        <v>122</v>
      </c>
      <c r="E146" s="14" t="s">
        <v>60</v>
      </c>
      <c r="F146" s="14">
        <v>620</v>
      </c>
      <c r="G146" s="8">
        <v>0</v>
      </c>
      <c r="H146" s="8">
        <f t="shared" si="24"/>
        <v>620</v>
      </c>
      <c r="I146" s="73">
        <v>12</v>
      </c>
      <c r="J146" s="71">
        <v>22.5</v>
      </c>
      <c r="K146" s="3">
        <f t="shared" si="23"/>
        <v>21390</v>
      </c>
      <c r="L146" s="14"/>
      <c r="M146" s="45" t="s">
        <v>195</v>
      </c>
      <c r="N146" s="46"/>
    </row>
    <row r="147" spans="1:14" ht="29" x14ac:dyDescent="0.35">
      <c r="A147" s="81">
        <v>755</v>
      </c>
      <c r="B147" s="16" t="s">
        <v>123</v>
      </c>
      <c r="C147" s="8" t="s">
        <v>196</v>
      </c>
      <c r="D147" s="14" t="s">
        <v>122</v>
      </c>
      <c r="E147" s="8" t="s">
        <v>25</v>
      </c>
      <c r="F147" s="17">
        <v>50</v>
      </c>
      <c r="G147" s="8">
        <v>0</v>
      </c>
      <c r="H147" s="8">
        <f t="shared" si="24"/>
        <v>50</v>
      </c>
      <c r="I147" s="73">
        <v>30</v>
      </c>
      <c r="J147" s="71">
        <v>60</v>
      </c>
      <c r="K147" s="3">
        <f t="shared" si="23"/>
        <v>4500</v>
      </c>
      <c r="L147" s="14"/>
      <c r="M147" s="8"/>
    </row>
    <row r="148" spans="1:14" ht="29" x14ac:dyDescent="0.35">
      <c r="A148" s="81">
        <v>756</v>
      </c>
      <c r="B148" s="6" t="s">
        <v>159</v>
      </c>
      <c r="C148" s="8" t="s">
        <v>197</v>
      </c>
      <c r="D148" s="14" t="s">
        <v>122</v>
      </c>
      <c r="E148" s="14" t="s">
        <v>60</v>
      </c>
      <c r="F148" s="14">
        <v>2760</v>
      </c>
      <c r="G148" s="8">
        <v>0</v>
      </c>
      <c r="H148" s="8">
        <f t="shared" si="24"/>
        <v>2760</v>
      </c>
      <c r="I148" s="73">
        <v>15</v>
      </c>
      <c r="J148" s="71">
        <v>27.64</v>
      </c>
      <c r="K148" s="3">
        <f t="shared" si="23"/>
        <v>117686.40000000001</v>
      </c>
      <c r="L148" s="14"/>
      <c r="M148" s="8"/>
    </row>
    <row r="149" spans="1:14" ht="29" x14ac:dyDescent="0.35">
      <c r="A149" s="81">
        <v>757</v>
      </c>
      <c r="B149" s="16" t="s">
        <v>123</v>
      </c>
      <c r="C149" s="8" t="s">
        <v>198</v>
      </c>
      <c r="D149" s="14" t="s">
        <v>122</v>
      </c>
      <c r="E149" s="8" t="s">
        <v>25</v>
      </c>
      <c r="F149" s="17">
        <v>56</v>
      </c>
      <c r="G149" s="8">
        <v>0</v>
      </c>
      <c r="H149" s="8">
        <f t="shared" si="24"/>
        <v>56</v>
      </c>
      <c r="I149" s="73">
        <v>30</v>
      </c>
      <c r="J149" s="71">
        <v>60</v>
      </c>
      <c r="K149" s="3">
        <f t="shared" ref="K149:K193" si="25">SUM(I149:J149)*H149</f>
        <v>5040</v>
      </c>
      <c r="L149" s="14"/>
      <c r="M149" s="8"/>
    </row>
    <row r="150" spans="1:14" ht="29" x14ac:dyDescent="0.35">
      <c r="A150" s="81">
        <v>758</v>
      </c>
      <c r="B150" s="6" t="s">
        <v>159</v>
      </c>
      <c r="C150" s="8" t="s">
        <v>199</v>
      </c>
      <c r="D150" s="14" t="s">
        <v>122</v>
      </c>
      <c r="E150" s="14" t="s">
        <v>60</v>
      </c>
      <c r="F150" s="14">
        <v>2830</v>
      </c>
      <c r="G150" s="8">
        <v>0</v>
      </c>
      <c r="H150" s="8">
        <f t="shared" si="24"/>
        <v>2830</v>
      </c>
      <c r="I150" s="73">
        <v>15</v>
      </c>
      <c r="J150" s="71">
        <v>34.380000000000003</v>
      </c>
      <c r="K150" s="3">
        <f t="shared" si="25"/>
        <v>139745.4</v>
      </c>
      <c r="L150" s="14"/>
      <c r="M150" s="8" t="s">
        <v>200</v>
      </c>
    </row>
    <row r="151" spans="1:14" ht="29" x14ac:dyDescent="0.35">
      <c r="A151" s="81">
        <v>759</v>
      </c>
      <c r="B151" s="16" t="s">
        <v>123</v>
      </c>
      <c r="C151" s="8" t="s">
        <v>201</v>
      </c>
      <c r="D151" s="14" t="s">
        <v>122</v>
      </c>
      <c r="E151" s="8" t="s">
        <v>25</v>
      </c>
      <c r="F151" s="17">
        <v>98</v>
      </c>
      <c r="G151" s="8">
        <v>0</v>
      </c>
      <c r="H151" s="8">
        <f t="shared" ref="H151:H193" si="26">F151-(F151*(G151/100))</f>
        <v>98</v>
      </c>
      <c r="I151" s="73">
        <v>30</v>
      </c>
      <c r="J151" s="71">
        <v>80</v>
      </c>
      <c r="K151" s="3">
        <f t="shared" si="25"/>
        <v>10780</v>
      </c>
      <c r="L151" s="14"/>
      <c r="M151" s="8"/>
    </row>
    <row r="152" spans="1:14" ht="29" x14ac:dyDescent="0.35">
      <c r="A152" s="81">
        <v>760</v>
      </c>
      <c r="B152" s="6" t="s">
        <v>159</v>
      </c>
      <c r="C152" s="8" t="s">
        <v>202</v>
      </c>
      <c r="D152" s="14" t="s">
        <v>122</v>
      </c>
      <c r="E152" s="14" t="s">
        <v>60</v>
      </c>
      <c r="F152" s="14">
        <v>200</v>
      </c>
      <c r="G152" s="8">
        <v>0</v>
      </c>
      <c r="H152" s="8">
        <f t="shared" si="26"/>
        <v>200</v>
      </c>
      <c r="I152" s="73">
        <v>15</v>
      </c>
      <c r="J152" s="71">
        <v>44.82</v>
      </c>
      <c r="K152" s="3">
        <f t="shared" si="25"/>
        <v>11964</v>
      </c>
      <c r="L152" s="14"/>
      <c r="M152" s="8"/>
    </row>
    <row r="153" spans="1:14" ht="29" x14ac:dyDescent="0.35">
      <c r="A153" s="81">
        <v>761</v>
      </c>
      <c r="B153" s="16" t="s">
        <v>123</v>
      </c>
      <c r="C153" s="8" t="s">
        <v>203</v>
      </c>
      <c r="D153" s="14" t="s">
        <v>122</v>
      </c>
      <c r="E153" s="8" t="s">
        <v>25</v>
      </c>
      <c r="F153" s="17">
        <v>18</v>
      </c>
      <c r="G153" s="8">
        <v>0</v>
      </c>
      <c r="H153" s="8">
        <f t="shared" si="26"/>
        <v>18</v>
      </c>
      <c r="I153" s="73">
        <v>30</v>
      </c>
      <c r="J153" s="71">
        <v>80</v>
      </c>
      <c r="K153" s="3">
        <f t="shared" si="25"/>
        <v>1980</v>
      </c>
      <c r="L153" s="14"/>
      <c r="M153" s="8"/>
    </row>
    <row r="154" spans="1:14" ht="29" x14ac:dyDescent="0.35">
      <c r="A154" s="81">
        <v>762</v>
      </c>
      <c r="B154" s="6" t="s">
        <v>159</v>
      </c>
      <c r="C154" s="8" t="s">
        <v>204</v>
      </c>
      <c r="D154" s="14" t="s">
        <v>122</v>
      </c>
      <c r="E154" s="14" t="s">
        <v>60</v>
      </c>
      <c r="F154" s="14">
        <v>610</v>
      </c>
      <c r="G154" s="8">
        <v>0</v>
      </c>
      <c r="H154" s="8">
        <f t="shared" si="26"/>
        <v>610</v>
      </c>
      <c r="I154" s="73">
        <v>8</v>
      </c>
      <c r="J154" s="71">
        <v>9.2100000000000009</v>
      </c>
      <c r="K154" s="3">
        <f t="shared" si="25"/>
        <v>10498.1</v>
      </c>
      <c r="L154" s="14"/>
      <c r="M154" s="8"/>
    </row>
    <row r="155" spans="1:14" ht="29" x14ac:dyDescent="0.35">
      <c r="A155" s="81">
        <v>763</v>
      </c>
      <c r="B155" s="16" t="s">
        <v>123</v>
      </c>
      <c r="C155" s="8" t="s">
        <v>205</v>
      </c>
      <c r="D155" s="14" t="s">
        <v>122</v>
      </c>
      <c r="E155" s="8" t="s">
        <v>25</v>
      </c>
      <c r="F155" s="17">
        <v>14</v>
      </c>
      <c r="G155" s="8">
        <v>0</v>
      </c>
      <c r="H155" s="8">
        <f t="shared" si="26"/>
        <v>14</v>
      </c>
      <c r="I155" s="73">
        <v>15</v>
      </c>
      <c r="J155" s="71">
        <v>25</v>
      </c>
      <c r="K155" s="3">
        <f t="shared" si="25"/>
        <v>560</v>
      </c>
      <c r="L155" s="14"/>
      <c r="M155" s="8"/>
    </row>
    <row r="156" spans="1:14" ht="29" x14ac:dyDescent="0.35">
      <c r="A156" s="81">
        <v>764</v>
      </c>
      <c r="B156" s="6" t="s">
        <v>159</v>
      </c>
      <c r="C156" s="8" t="s">
        <v>206</v>
      </c>
      <c r="D156" s="14" t="s">
        <v>122</v>
      </c>
      <c r="E156" s="14" t="s">
        <v>60</v>
      </c>
      <c r="F156" s="14">
        <v>30</v>
      </c>
      <c r="G156" s="8">
        <v>0</v>
      </c>
      <c r="H156" s="8">
        <f t="shared" si="26"/>
        <v>30</v>
      </c>
      <c r="I156" s="73">
        <v>8</v>
      </c>
      <c r="J156" s="71">
        <v>13.32</v>
      </c>
      <c r="K156" s="3">
        <f t="shared" si="25"/>
        <v>639.6</v>
      </c>
      <c r="L156" s="14"/>
      <c r="M156" s="8"/>
    </row>
    <row r="157" spans="1:14" ht="29" x14ac:dyDescent="0.35">
      <c r="A157" s="81">
        <v>765</v>
      </c>
      <c r="B157" s="16" t="s">
        <v>123</v>
      </c>
      <c r="C157" s="8" t="s">
        <v>207</v>
      </c>
      <c r="D157" s="14" t="s">
        <v>122</v>
      </c>
      <c r="E157" s="8" t="s">
        <v>25</v>
      </c>
      <c r="F157" s="17">
        <v>4</v>
      </c>
      <c r="G157" s="8">
        <v>0</v>
      </c>
      <c r="H157" s="8">
        <f t="shared" si="26"/>
        <v>4</v>
      </c>
      <c r="I157" s="73">
        <v>20</v>
      </c>
      <c r="J157" s="71">
        <v>30</v>
      </c>
      <c r="K157" s="3">
        <f t="shared" si="25"/>
        <v>200</v>
      </c>
      <c r="L157" s="14"/>
      <c r="M157" s="8"/>
    </row>
    <row r="158" spans="1:14" ht="29" x14ac:dyDescent="0.35">
      <c r="A158" s="81">
        <v>766</v>
      </c>
      <c r="B158" s="6" t="s">
        <v>159</v>
      </c>
      <c r="C158" s="8" t="s">
        <v>208</v>
      </c>
      <c r="D158" s="14" t="s">
        <v>122</v>
      </c>
      <c r="E158" s="14" t="s">
        <v>60</v>
      </c>
      <c r="F158" s="14">
        <v>3580</v>
      </c>
      <c r="G158" s="8">
        <v>0</v>
      </c>
      <c r="H158" s="8">
        <f t="shared" si="26"/>
        <v>3580</v>
      </c>
      <c r="I158" s="73">
        <v>10</v>
      </c>
      <c r="J158" s="71">
        <v>18.059999999999999</v>
      </c>
      <c r="K158" s="3">
        <f t="shared" si="25"/>
        <v>100454.79999999999</v>
      </c>
      <c r="L158" s="14"/>
      <c r="M158" s="8"/>
    </row>
    <row r="159" spans="1:14" ht="29" x14ac:dyDescent="0.35">
      <c r="A159" s="81">
        <v>767</v>
      </c>
      <c r="B159" s="16" t="s">
        <v>123</v>
      </c>
      <c r="C159" s="8" t="s">
        <v>209</v>
      </c>
      <c r="D159" s="14" t="s">
        <v>122</v>
      </c>
      <c r="E159" s="8" t="s">
        <v>25</v>
      </c>
      <c r="F159" s="17">
        <v>84</v>
      </c>
      <c r="G159" s="8">
        <v>0</v>
      </c>
      <c r="H159" s="8">
        <f t="shared" si="26"/>
        <v>84</v>
      </c>
      <c r="I159" s="73">
        <v>20</v>
      </c>
      <c r="J159" s="71">
        <v>40</v>
      </c>
      <c r="K159" s="3">
        <f t="shared" si="25"/>
        <v>5040</v>
      </c>
      <c r="L159" s="14"/>
      <c r="M159" s="8"/>
    </row>
    <row r="160" spans="1:14" ht="29" x14ac:dyDescent="0.35">
      <c r="A160" s="81">
        <v>768</v>
      </c>
      <c r="B160" s="6" t="s">
        <v>159</v>
      </c>
      <c r="C160" s="8" t="s">
        <v>210</v>
      </c>
      <c r="D160" s="14" t="s">
        <v>122</v>
      </c>
      <c r="E160" s="14" t="s">
        <v>60</v>
      </c>
      <c r="F160" s="14">
        <v>2500</v>
      </c>
      <c r="G160" s="8">
        <v>0</v>
      </c>
      <c r="H160" s="8">
        <f t="shared" si="26"/>
        <v>2500</v>
      </c>
      <c r="I160" s="73">
        <v>4</v>
      </c>
      <c r="J160" s="71">
        <v>5.5</v>
      </c>
      <c r="K160" s="3">
        <f t="shared" si="25"/>
        <v>23750</v>
      </c>
      <c r="L160" s="14"/>
      <c r="M160" s="8"/>
    </row>
    <row r="161" spans="1:14" ht="29" x14ac:dyDescent="0.35">
      <c r="A161" s="81">
        <v>769</v>
      </c>
      <c r="B161" s="16" t="s">
        <v>123</v>
      </c>
      <c r="C161" s="8" t="s">
        <v>211</v>
      </c>
      <c r="D161" s="14" t="s">
        <v>122</v>
      </c>
      <c r="E161" s="8" t="s">
        <v>25</v>
      </c>
      <c r="F161" s="17">
        <v>24</v>
      </c>
      <c r="G161" s="8">
        <v>0</v>
      </c>
      <c r="H161" s="8">
        <f t="shared" si="26"/>
        <v>24</v>
      </c>
      <c r="I161" s="73">
        <v>2</v>
      </c>
      <c r="J161" s="71">
        <v>2</v>
      </c>
      <c r="K161" s="3">
        <f t="shared" si="25"/>
        <v>96</v>
      </c>
      <c r="L161" s="14"/>
      <c r="M161" s="8"/>
    </row>
    <row r="162" spans="1:14" ht="29" x14ac:dyDescent="0.35">
      <c r="A162" s="81">
        <v>770</v>
      </c>
      <c r="B162" s="6" t="s">
        <v>159</v>
      </c>
      <c r="C162" s="8" t="s">
        <v>212</v>
      </c>
      <c r="D162" s="14" t="s">
        <v>122</v>
      </c>
      <c r="E162" s="14" t="s">
        <v>60</v>
      </c>
      <c r="F162" s="14">
        <v>820</v>
      </c>
      <c r="G162" s="8">
        <v>0</v>
      </c>
      <c r="H162" s="8">
        <f t="shared" si="26"/>
        <v>820</v>
      </c>
      <c r="I162" s="73">
        <v>6</v>
      </c>
      <c r="J162" s="71">
        <v>10.5</v>
      </c>
      <c r="K162" s="3">
        <f t="shared" si="25"/>
        <v>13530</v>
      </c>
      <c r="L162" s="14"/>
      <c r="M162" s="8"/>
    </row>
    <row r="163" spans="1:14" ht="43.5" x14ac:dyDescent="0.35">
      <c r="A163" s="81">
        <v>771</v>
      </c>
      <c r="B163" s="16" t="s">
        <v>123</v>
      </c>
      <c r="C163" s="8" t="s">
        <v>213</v>
      </c>
      <c r="D163" s="14" t="s">
        <v>122</v>
      </c>
      <c r="E163" s="8" t="s">
        <v>25</v>
      </c>
      <c r="F163" s="17">
        <v>18</v>
      </c>
      <c r="G163" s="8">
        <v>0</v>
      </c>
      <c r="H163" s="8">
        <f t="shared" si="26"/>
        <v>18</v>
      </c>
      <c r="I163" s="73">
        <v>10</v>
      </c>
      <c r="J163" s="71">
        <v>20</v>
      </c>
      <c r="K163" s="3">
        <f t="shared" si="25"/>
        <v>540</v>
      </c>
      <c r="L163" s="14"/>
      <c r="M163" s="8"/>
    </row>
    <row r="164" spans="1:14" ht="29" x14ac:dyDescent="0.35">
      <c r="A164" s="81">
        <v>772</v>
      </c>
      <c r="B164" s="6" t="s">
        <v>159</v>
      </c>
      <c r="C164" s="8" t="s">
        <v>214</v>
      </c>
      <c r="D164" s="14" t="s">
        <v>122</v>
      </c>
      <c r="E164" s="14" t="s">
        <v>60</v>
      </c>
      <c r="F164" s="14">
        <v>3110</v>
      </c>
      <c r="G164" s="8">
        <v>0</v>
      </c>
      <c r="H164" s="8">
        <f t="shared" si="26"/>
        <v>3110</v>
      </c>
      <c r="I164" s="73">
        <v>8</v>
      </c>
      <c r="J164" s="71">
        <v>14.86</v>
      </c>
      <c r="K164" s="3">
        <f t="shared" si="25"/>
        <v>71094.599999999991</v>
      </c>
      <c r="L164" s="14"/>
      <c r="M164" s="8"/>
    </row>
    <row r="165" spans="1:14" ht="43.5" x14ac:dyDescent="0.35">
      <c r="A165" s="81">
        <v>773</v>
      </c>
      <c r="B165" s="16" t="s">
        <v>123</v>
      </c>
      <c r="C165" s="8" t="s">
        <v>215</v>
      </c>
      <c r="D165" s="14" t="s">
        <v>122</v>
      </c>
      <c r="E165" s="8" t="s">
        <v>25</v>
      </c>
      <c r="F165" s="17">
        <v>62</v>
      </c>
      <c r="G165" s="8">
        <v>0</v>
      </c>
      <c r="H165" s="8">
        <f t="shared" si="26"/>
        <v>62</v>
      </c>
      <c r="I165" s="73">
        <v>20</v>
      </c>
      <c r="J165" s="71">
        <v>20</v>
      </c>
      <c r="K165" s="3">
        <f t="shared" si="25"/>
        <v>2480</v>
      </c>
      <c r="L165" s="14"/>
      <c r="M165" s="8"/>
    </row>
    <row r="166" spans="1:14" ht="29" x14ac:dyDescent="0.35">
      <c r="A166" s="81">
        <v>774</v>
      </c>
      <c r="B166" s="6" t="s">
        <v>159</v>
      </c>
      <c r="C166" s="8" t="s">
        <v>216</v>
      </c>
      <c r="D166" s="14" t="s">
        <v>122</v>
      </c>
      <c r="E166" s="14" t="s">
        <v>60</v>
      </c>
      <c r="F166" s="14">
        <v>780</v>
      </c>
      <c r="G166" s="8">
        <v>0</v>
      </c>
      <c r="H166" s="8">
        <f t="shared" si="26"/>
        <v>780</v>
      </c>
      <c r="I166" s="73">
        <v>10</v>
      </c>
      <c r="J166" s="71">
        <v>22.53</v>
      </c>
      <c r="K166" s="3">
        <f t="shared" si="25"/>
        <v>25373.4</v>
      </c>
      <c r="L166" s="14"/>
      <c r="M166" s="14"/>
    </row>
    <row r="167" spans="1:14" ht="43.5" x14ac:dyDescent="0.35">
      <c r="A167" s="81">
        <v>775</v>
      </c>
      <c r="B167" s="16" t="s">
        <v>123</v>
      </c>
      <c r="C167" s="8" t="s">
        <v>217</v>
      </c>
      <c r="D167" s="14" t="s">
        <v>122</v>
      </c>
      <c r="E167" s="8" t="s">
        <v>25</v>
      </c>
      <c r="F167" s="17">
        <v>18</v>
      </c>
      <c r="G167" s="8">
        <v>0</v>
      </c>
      <c r="H167" s="8">
        <f t="shared" si="26"/>
        <v>18</v>
      </c>
      <c r="I167" s="73">
        <v>20</v>
      </c>
      <c r="J167" s="71">
        <v>30</v>
      </c>
      <c r="K167" s="3">
        <f t="shared" si="25"/>
        <v>900</v>
      </c>
      <c r="L167" s="14"/>
      <c r="M167" s="14"/>
    </row>
    <row r="168" spans="1:14" ht="29" x14ac:dyDescent="0.35">
      <c r="A168" s="81">
        <v>776</v>
      </c>
      <c r="B168" s="6" t="s">
        <v>159</v>
      </c>
      <c r="C168" s="8" t="s">
        <v>218</v>
      </c>
      <c r="D168" s="14" t="s">
        <v>122</v>
      </c>
      <c r="E168" s="14" t="s">
        <v>60</v>
      </c>
      <c r="F168" s="14">
        <v>200</v>
      </c>
      <c r="G168" s="8">
        <v>0</v>
      </c>
      <c r="H168" s="8">
        <f t="shared" si="26"/>
        <v>200</v>
      </c>
      <c r="I168" s="73">
        <v>6</v>
      </c>
      <c r="J168" s="71">
        <v>10.41</v>
      </c>
      <c r="K168" s="3">
        <f t="shared" si="25"/>
        <v>3282</v>
      </c>
      <c r="L168" s="14"/>
      <c r="M168" s="14"/>
    </row>
    <row r="169" spans="1:14" ht="29" x14ac:dyDescent="0.35">
      <c r="A169" s="81">
        <v>777</v>
      </c>
      <c r="B169" s="16" t="s">
        <v>123</v>
      </c>
      <c r="C169" s="8" t="s">
        <v>219</v>
      </c>
      <c r="D169" s="14" t="s">
        <v>122</v>
      </c>
      <c r="E169" s="8" t="s">
        <v>25</v>
      </c>
      <c r="F169" s="14">
        <v>6</v>
      </c>
      <c r="G169" s="8">
        <v>0</v>
      </c>
      <c r="H169" s="8">
        <f t="shared" si="26"/>
        <v>6</v>
      </c>
      <c r="I169" s="73">
        <v>10</v>
      </c>
      <c r="J169" s="71">
        <v>20</v>
      </c>
      <c r="K169" s="3">
        <f t="shared" si="25"/>
        <v>180</v>
      </c>
      <c r="L169" s="14"/>
      <c r="M169" s="14"/>
    </row>
    <row r="170" spans="1:14" ht="29" x14ac:dyDescent="0.35">
      <c r="A170" s="81">
        <v>778</v>
      </c>
      <c r="B170" s="9" t="s">
        <v>220</v>
      </c>
      <c r="C170" s="8" t="s">
        <v>221</v>
      </c>
      <c r="D170" s="14" t="s">
        <v>122</v>
      </c>
      <c r="E170" s="14" t="s">
        <v>60</v>
      </c>
      <c r="F170" s="14">
        <v>120</v>
      </c>
      <c r="G170" s="8">
        <v>0</v>
      </c>
      <c r="H170" s="8">
        <f t="shared" si="26"/>
        <v>120</v>
      </c>
      <c r="I170" s="73">
        <v>6</v>
      </c>
      <c r="J170" s="71">
        <v>18</v>
      </c>
      <c r="K170" s="3">
        <f t="shared" si="25"/>
        <v>2880</v>
      </c>
      <c r="L170" s="14"/>
      <c r="M170" s="30"/>
      <c r="N170" s="31"/>
    </row>
    <row r="171" spans="1:14" ht="29" x14ac:dyDescent="0.35">
      <c r="A171" s="81">
        <v>779</v>
      </c>
      <c r="B171" s="16" t="s">
        <v>123</v>
      </c>
      <c r="C171" s="8" t="s">
        <v>222</v>
      </c>
      <c r="D171" s="14" t="s">
        <v>122</v>
      </c>
      <c r="E171" s="8" t="s">
        <v>25</v>
      </c>
      <c r="F171" s="17">
        <v>4</v>
      </c>
      <c r="G171" s="8">
        <v>0</v>
      </c>
      <c r="H171" s="8">
        <f t="shared" si="26"/>
        <v>4</v>
      </c>
      <c r="I171" s="73">
        <v>10</v>
      </c>
      <c r="J171" s="71">
        <v>20</v>
      </c>
      <c r="K171" s="3">
        <f t="shared" si="25"/>
        <v>120</v>
      </c>
      <c r="L171" s="14"/>
      <c r="M171" s="8"/>
    </row>
    <row r="172" spans="1:14" ht="29" x14ac:dyDescent="0.35">
      <c r="A172" s="81">
        <v>780</v>
      </c>
      <c r="B172" s="9" t="s">
        <v>220</v>
      </c>
      <c r="C172" s="8" t="s">
        <v>223</v>
      </c>
      <c r="D172" s="14" t="s">
        <v>122</v>
      </c>
      <c r="E172" s="14" t="s">
        <v>60</v>
      </c>
      <c r="F172" s="14">
        <v>680</v>
      </c>
      <c r="G172" s="8">
        <v>0</v>
      </c>
      <c r="H172" s="8">
        <f t="shared" si="26"/>
        <v>680</v>
      </c>
      <c r="I172" s="73">
        <v>4</v>
      </c>
      <c r="J172" s="71">
        <v>3.6</v>
      </c>
      <c r="K172" s="3">
        <f t="shared" si="25"/>
        <v>5168</v>
      </c>
      <c r="L172" s="14"/>
      <c r="M172" s="45" t="s">
        <v>182</v>
      </c>
      <c r="N172" s="46"/>
    </row>
    <row r="173" spans="1:14" ht="29" x14ac:dyDescent="0.35">
      <c r="A173" s="81">
        <v>781</v>
      </c>
      <c r="B173" s="16" t="s">
        <v>123</v>
      </c>
      <c r="C173" s="8" t="s">
        <v>224</v>
      </c>
      <c r="D173" s="14" t="s">
        <v>122</v>
      </c>
      <c r="E173" s="8" t="s">
        <v>25</v>
      </c>
      <c r="F173" s="17">
        <v>10</v>
      </c>
      <c r="G173" s="8">
        <v>0</v>
      </c>
      <c r="H173" s="8">
        <f t="shared" si="26"/>
        <v>10</v>
      </c>
      <c r="I173" s="73">
        <v>2</v>
      </c>
      <c r="J173" s="71">
        <v>2</v>
      </c>
      <c r="K173" s="3">
        <f t="shared" si="25"/>
        <v>40</v>
      </c>
      <c r="L173" s="14"/>
      <c r="M173" s="8"/>
    </row>
    <row r="174" spans="1:14" ht="29" x14ac:dyDescent="0.35">
      <c r="A174" s="81">
        <v>782</v>
      </c>
      <c r="B174" s="9" t="s">
        <v>220</v>
      </c>
      <c r="C174" s="8" t="s">
        <v>225</v>
      </c>
      <c r="D174" s="14" t="s">
        <v>122</v>
      </c>
      <c r="E174" s="14" t="s">
        <v>60</v>
      </c>
      <c r="F174" s="14">
        <v>60</v>
      </c>
      <c r="G174" s="8">
        <v>0</v>
      </c>
      <c r="H174" s="8">
        <f t="shared" si="26"/>
        <v>60</v>
      </c>
      <c r="I174" s="73">
        <v>10</v>
      </c>
      <c r="J174" s="71">
        <v>25</v>
      </c>
      <c r="K174" s="3">
        <f t="shared" si="25"/>
        <v>2100</v>
      </c>
      <c r="L174" s="14"/>
      <c r="M174" s="14"/>
    </row>
    <row r="175" spans="1:14" ht="29" x14ac:dyDescent="0.35">
      <c r="A175" s="81">
        <v>783</v>
      </c>
      <c r="B175" s="16" t="s">
        <v>123</v>
      </c>
      <c r="C175" s="8" t="s">
        <v>226</v>
      </c>
      <c r="D175" s="14" t="s">
        <v>122</v>
      </c>
      <c r="E175" s="8" t="s">
        <v>25</v>
      </c>
      <c r="F175" s="17">
        <v>4</v>
      </c>
      <c r="G175" s="8">
        <v>0</v>
      </c>
      <c r="H175" s="8">
        <f t="shared" si="26"/>
        <v>4</v>
      </c>
      <c r="I175" s="73">
        <v>20</v>
      </c>
      <c r="J175" s="71">
        <v>30</v>
      </c>
      <c r="K175" s="3">
        <f t="shared" si="25"/>
        <v>200</v>
      </c>
      <c r="L175" s="14"/>
      <c r="M175" s="14"/>
    </row>
    <row r="176" spans="1:14" ht="29" x14ac:dyDescent="0.35">
      <c r="A176" s="81">
        <v>784</v>
      </c>
      <c r="B176" s="9" t="s">
        <v>220</v>
      </c>
      <c r="C176" s="8" t="s">
        <v>227</v>
      </c>
      <c r="D176" s="14" t="s">
        <v>122</v>
      </c>
      <c r="E176" s="14" t="s">
        <v>60</v>
      </c>
      <c r="F176" s="14">
        <v>430</v>
      </c>
      <c r="G176" s="8">
        <v>0</v>
      </c>
      <c r="H176" s="8">
        <f t="shared" si="26"/>
        <v>430</v>
      </c>
      <c r="I176" s="73">
        <v>4</v>
      </c>
      <c r="J176" s="71">
        <v>4.8</v>
      </c>
      <c r="K176" s="3">
        <f t="shared" si="25"/>
        <v>3784.0000000000005</v>
      </c>
      <c r="L176" s="14"/>
      <c r="M176" s="14"/>
    </row>
    <row r="177" spans="1:14" ht="29" x14ac:dyDescent="0.35">
      <c r="A177" s="81">
        <v>785</v>
      </c>
      <c r="B177" s="16" t="s">
        <v>123</v>
      </c>
      <c r="C177" s="8" t="s">
        <v>228</v>
      </c>
      <c r="D177" s="14" t="s">
        <v>122</v>
      </c>
      <c r="E177" s="8" t="s">
        <v>25</v>
      </c>
      <c r="F177" s="14">
        <v>4</v>
      </c>
      <c r="G177" s="8">
        <v>0</v>
      </c>
      <c r="H177" s="8">
        <f t="shared" si="26"/>
        <v>4</v>
      </c>
      <c r="I177" s="73">
        <v>2</v>
      </c>
      <c r="J177" s="71">
        <v>2</v>
      </c>
      <c r="K177" s="3">
        <f t="shared" si="25"/>
        <v>16</v>
      </c>
      <c r="L177" s="14"/>
      <c r="M177" s="14"/>
    </row>
    <row r="178" spans="1:14" ht="29" x14ac:dyDescent="0.35">
      <c r="A178" s="81">
        <v>786</v>
      </c>
      <c r="B178" s="9" t="s">
        <v>220</v>
      </c>
      <c r="C178" s="8" t="s">
        <v>229</v>
      </c>
      <c r="D178" s="14" t="s">
        <v>122</v>
      </c>
      <c r="E178" s="14" t="s">
        <v>60</v>
      </c>
      <c r="F178" s="14">
        <v>250</v>
      </c>
      <c r="G178" s="8">
        <v>0</v>
      </c>
      <c r="H178" s="8">
        <f t="shared" si="26"/>
        <v>250</v>
      </c>
      <c r="I178" s="73">
        <v>6</v>
      </c>
      <c r="J178" s="71">
        <v>9.6</v>
      </c>
      <c r="K178" s="3">
        <f t="shared" si="25"/>
        <v>3900</v>
      </c>
      <c r="L178" s="14"/>
      <c r="M178" s="14"/>
    </row>
    <row r="179" spans="1:14" ht="29" x14ac:dyDescent="0.35">
      <c r="A179" s="81">
        <v>787</v>
      </c>
      <c r="B179" s="16" t="s">
        <v>123</v>
      </c>
      <c r="C179" s="8" t="s">
        <v>230</v>
      </c>
      <c r="D179" s="14" t="s">
        <v>122</v>
      </c>
      <c r="E179" s="8" t="s">
        <v>25</v>
      </c>
      <c r="F179" s="14">
        <v>4</v>
      </c>
      <c r="G179" s="8">
        <v>0</v>
      </c>
      <c r="H179" s="8">
        <f t="shared" si="26"/>
        <v>4</v>
      </c>
      <c r="I179" s="73">
        <v>2</v>
      </c>
      <c r="J179" s="71">
        <v>5</v>
      </c>
      <c r="K179" s="3">
        <f t="shared" si="25"/>
        <v>28</v>
      </c>
      <c r="L179" s="14"/>
      <c r="M179" s="14"/>
    </row>
    <row r="180" spans="1:14" ht="29" x14ac:dyDescent="0.35">
      <c r="A180" s="81">
        <v>788</v>
      </c>
      <c r="B180" s="6" t="s">
        <v>159</v>
      </c>
      <c r="C180" s="8" t="s">
        <v>231</v>
      </c>
      <c r="D180" s="14" t="s">
        <v>122</v>
      </c>
      <c r="E180" s="14" t="s">
        <v>60</v>
      </c>
      <c r="F180" s="14">
        <v>140</v>
      </c>
      <c r="G180" s="8">
        <v>0</v>
      </c>
      <c r="H180" s="8">
        <f t="shared" si="26"/>
        <v>140</v>
      </c>
      <c r="I180" s="73">
        <v>4</v>
      </c>
      <c r="J180" s="71">
        <v>2.81</v>
      </c>
      <c r="K180" s="3">
        <f t="shared" si="25"/>
        <v>953.40000000000009</v>
      </c>
      <c r="L180" s="14"/>
      <c r="M180" s="30"/>
      <c r="N180" s="31"/>
    </row>
    <row r="181" spans="1:14" ht="29" x14ac:dyDescent="0.35">
      <c r="A181" s="81">
        <v>789</v>
      </c>
      <c r="B181" s="16" t="s">
        <v>123</v>
      </c>
      <c r="C181" s="8" t="s">
        <v>232</v>
      </c>
      <c r="D181" s="14" t="s">
        <v>122</v>
      </c>
      <c r="E181" s="8" t="s">
        <v>25</v>
      </c>
      <c r="F181" s="17">
        <v>14</v>
      </c>
      <c r="G181" s="8">
        <v>0</v>
      </c>
      <c r="H181" s="8">
        <f t="shared" si="26"/>
        <v>14</v>
      </c>
      <c r="I181" s="73">
        <v>2</v>
      </c>
      <c r="J181" s="71">
        <v>2</v>
      </c>
      <c r="K181" s="3">
        <f t="shared" si="25"/>
        <v>56</v>
      </c>
      <c r="L181" s="14"/>
      <c r="M181" s="30"/>
      <c r="N181" s="28"/>
    </row>
    <row r="182" spans="1:14" ht="29" x14ac:dyDescent="0.35">
      <c r="A182" s="81">
        <v>790</v>
      </c>
      <c r="B182" s="6" t="s">
        <v>159</v>
      </c>
      <c r="C182" s="8" t="s">
        <v>233</v>
      </c>
      <c r="D182" s="14" t="s">
        <v>122</v>
      </c>
      <c r="E182" s="14" t="s">
        <v>60</v>
      </c>
      <c r="F182" s="14">
        <v>60</v>
      </c>
      <c r="G182" s="8">
        <v>0</v>
      </c>
      <c r="H182" s="8">
        <f t="shared" si="26"/>
        <v>60</v>
      </c>
      <c r="I182" s="73">
        <v>6</v>
      </c>
      <c r="J182" s="71">
        <v>3.93</v>
      </c>
      <c r="K182" s="3">
        <f t="shared" si="25"/>
        <v>595.79999999999995</v>
      </c>
      <c r="L182" s="14"/>
      <c r="M182" s="30"/>
      <c r="N182" s="31"/>
    </row>
    <row r="183" spans="1:14" ht="29" x14ac:dyDescent="0.35">
      <c r="A183" s="81">
        <v>791</v>
      </c>
      <c r="B183" s="16" t="s">
        <v>123</v>
      </c>
      <c r="C183" s="8" t="s">
        <v>234</v>
      </c>
      <c r="D183" s="14" t="s">
        <v>122</v>
      </c>
      <c r="E183" s="8" t="s">
        <v>25</v>
      </c>
      <c r="F183" s="14">
        <v>4</v>
      </c>
      <c r="G183" s="8">
        <v>0</v>
      </c>
      <c r="H183" s="8">
        <f t="shared" si="26"/>
        <v>4</v>
      </c>
      <c r="I183" s="73">
        <v>5</v>
      </c>
      <c r="J183" s="71">
        <v>5</v>
      </c>
      <c r="K183" s="3">
        <f t="shared" si="25"/>
        <v>40</v>
      </c>
      <c r="L183" s="14"/>
      <c r="M183" s="8"/>
    </row>
    <row r="184" spans="1:14" ht="29" x14ac:dyDescent="0.35">
      <c r="A184" s="81">
        <v>792</v>
      </c>
      <c r="B184" s="6" t="s">
        <v>159</v>
      </c>
      <c r="C184" s="8" t="s">
        <v>235</v>
      </c>
      <c r="D184" s="14" t="s">
        <v>122</v>
      </c>
      <c r="E184" s="14" t="s">
        <v>60</v>
      </c>
      <c r="F184" s="14">
        <v>15</v>
      </c>
      <c r="G184" s="8">
        <v>0</v>
      </c>
      <c r="H184" s="8">
        <f t="shared" si="26"/>
        <v>15</v>
      </c>
      <c r="I184" s="73">
        <v>10</v>
      </c>
      <c r="J184" s="71">
        <v>26.23</v>
      </c>
      <c r="K184" s="3">
        <f t="shared" si="25"/>
        <v>543.45000000000005</v>
      </c>
      <c r="L184" s="14"/>
      <c r="M184" s="8"/>
    </row>
    <row r="185" spans="1:14" ht="29" x14ac:dyDescent="0.35">
      <c r="A185" s="81">
        <v>793</v>
      </c>
      <c r="B185" s="16" t="s">
        <v>123</v>
      </c>
      <c r="C185" s="8" t="s">
        <v>236</v>
      </c>
      <c r="D185" s="14" t="s">
        <v>122</v>
      </c>
      <c r="E185" s="8" t="s">
        <v>25</v>
      </c>
      <c r="F185" s="17">
        <v>4</v>
      </c>
      <c r="G185" s="8">
        <v>0</v>
      </c>
      <c r="H185" s="8">
        <f t="shared" si="26"/>
        <v>4</v>
      </c>
      <c r="I185" s="73">
        <v>20</v>
      </c>
      <c r="J185" s="71">
        <v>40</v>
      </c>
      <c r="K185" s="3">
        <f t="shared" si="25"/>
        <v>240</v>
      </c>
      <c r="L185" s="14"/>
      <c r="M185" s="8"/>
    </row>
    <row r="186" spans="1:14" ht="29" x14ac:dyDescent="0.35">
      <c r="A186" s="81">
        <v>794</v>
      </c>
      <c r="B186" s="6" t="s">
        <v>159</v>
      </c>
      <c r="C186" s="8" t="s">
        <v>237</v>
      </c>
      <c r="D186" s="14" t="s">
        <v>122</v>
      </c>
      <c r="E186" s="14" t="s">
        <v>60</v>
      </c>
      <c r="F186" s="14">
        <v>5</v>
      </c>
      <c r="G186" s="8">
        <v>0</v>
      </c>
      <c r="H186" s="8">
        <f t="shared" si="26"/>
        <v>5</v>
      </c>
      <c r="I186" s="73">
        <v>15</v>
      </c>
      <c r="J186" s="71">
        <v>44.82</v>
      </c>
      <c r="K186" s="3">
        <f t="shared" si="25"/>
        <v>299.10000000000002</v>
      </c>
      <c r="L186" s="14"/>
      <c r="M186" s="8"/>
    </row>
    <row r="187" spans="1:14" ht="29" x14ac:dyDescent="0.35">
      <c r="A187" s="81">
        <v>795</v>
      </c>
      <c r="B187" s="16" t="s">
        <v>123</v>
      </c>
      <c r="C187" s="8" t="s">
        <v>238</v>
      </c>
      <c r="D187" s="14" t="s">
        <v>122</v>
      </c>
      <c r="E187" s="8" t="s">
        <v>25</v>
      </c>
      <c r="F187" s="17">
        <v>4</v>
      </c>
      <c r="G187" s="8">
        <v>0</v>
      </c>
      <c r="H187" s="8">
        <f t="shared" si="26"/>
        <v>4</v>
      </c>
      <c r="I187" s="73">
        <v>30</v>
      </c>
      <c r="J187" s="71">
        <v>80</v>
      </c>
      <c r="K187" s="3">
        <f t="shared" si="25"/>
        <v>440</v>
      </c>
      <c r="L187" s="14"/>
      <c r="M187" s="8"/>
    </row>
    <row r="188" spans="1:14" ht="29" x14ac:dyDescent="0.35">
      <c r="A188" s="81">
        <v>796</v>
      </c>
      <c r="B188" s="6" t="s">
        <v>159</v>
      </c>
      <c r="C188" s="8" t="s">
        <v>239</v>
      </c>
      <c r="D188" s="14" t="s">
        <v>122</v>
      </c>
      <c r="E188" s="14" t="s">
        <v>60</v>
      </c>
      <c r="F188" s="14">
        <v>1320</v>
      </c>
      <c r="G188" s="8">
        <v>0</v>
      </c>
      <c r="H188" s="8">
        <f t="shared" si="26"/>
        <v>1320</v>
      </c>
      <c r="I188" s="73">
        <v>18</v>
      </c>
      <c r="J188" s="71">
        <v>59</v>
      </c>
      <c r="K188" s="3">
        <f t="shared" si="25"/>
        <v>101640</v>
      </c>
      <c r="L188" s="14"/>
      <c r="M188" s="8"/>
    </row>
    <row r="189" spans="1:14" ht="29" x14ac:dyDescent="0.35">
      <c r="A189" s="81">
        <v>797</v>
      </c>
      <c r="B189" s="16" t="s">
        <v>123</v>
      </c>
      <c r="C189" s="8" t="s">
        <v>240</v>
      </c>
      <c r="D189" s="14" t="s">
        <v>122</v>
      </c>
      <c r="E189" s="8" t="s">
        <v>25</v>
      </c>
      <c r="F189" s="17">
        <v>20</v>
      </c>
      <c r="G189" s="8">
        <v>0</v>
      </c>
      <c r="H189" s="8">
        <f t="shared" si="26"/>
        <v>20</v>
      </c>
      <c r="I189" s="73">
        <v>40</v>
      </c>
      <c r="J189" s="71">
        <v>80</v>
      </c>
      <c r="K189" s="3">
        <f t="shared" si="25"/>
        <v>2400</v>
      </c>
      <c r="L189" s="14"/>
      <c r="M189" s="8"/>
    </row>
    <row r="190" spans="1:14" ht="29" x14ac:dyDescent="0.35">
      <c r="A190" s="81">
        <v>798</v>
      </c>
      <c r="B190" s="6" t="s">
        <v>159</v>
      </c>
      <c r="C190" s="8" t="s">
        <v>241</v>
      </c>
      <c r="D190" s="14" t="s">
        <v>122</v>
      </c>
      <c r="E190" s="14" t="s">
        <v>60</v>
      </c>
      <c r="F190" s="14">
        <v>1120</v>
      </c>
      <c r="G190" s="8">
        <v>0</v>
      </c>
      <c r="H190" s="8">
        <f t="shared" si="26"/>
        <v>1120</v>
      </c>
      <c r="I190" s="73">
        <v>18</v>
      </c>
      <c r="J190" s="71">
        <v>79.92</v>
      </c>
      <c r="K190" s="3">
        <f t="shared" si="25"/>
        <v>109670.40000000001</v>
      </c>
      <c r="L190" s="14"/>
      <c r="M190" s="8"/>
    </row>
    <row r="191" spans="1:14" ht="29" x14ac:dyDescent="0.35">
      <c r="A191" s="81">
        <v>799</v>
      </c>
      <c r="B191" s="16" t="s">
        <v>123</v>
      </c>
      <c r="C191" s="8" t="s">
        <v>242</v>
      </c>
      <c r="D191" s="14" t="s">
        <v>122</v>
      </c>
      <c r="E191" s="8" t="s">
        <v>25</v>
      </c>
      <c r="F191" s="14">
        <v>16</v>
      </c>
      <c r="G191" s="8">
        <v>0</v>
      </c>
      <c r="H191" s="8">
        <f t="shared" si="26"/>
        <v>16</v>
      </c>
      <c r="I191" s="73">
        <v>40</v>
      </c>
      <c r="J191" s="71">
        <v>100</v>
      </c>
      <c r="K191" s="3">
        <f t="shared" si="25"/>
        <v>2240</v>
      </c>
      <c r="L191" s="14"/>
      <c r="M191" s="8"/>
    </row>
    <row r="192" spans="1:14" ht="43.5" x14ac:dyDescent="0.35">
      <c r="A192" s="81">
        <v>800</v>
      </c>
      <c r="B192" s="6" t="s">
        <v>159</v>
      </c>
      <c r="C192" s="8" t="s">
        <v>243</v>
      </c>
      <c r="D192" s="14" t="s">
        <v>122</v>
      </c>
      <c r="E192" s="14" t="s">
        <v>60</v>
      </c>
      <c r="F192" s="14">
        <v>660</v>
      </c>
      <c r="G192" s="8">
        <v>0</v>
      </c>
      <c r="H192" s="8">
        <f t="shared" si="26"/>
        <v>660</v>
      </c>
      <c r="I192" s="73">
        <v>20</v>
      </c>
      <c r="J192" s="71">
        <v>90</v>
      </c>
      <c r="K192" s="3">
        <f t="shared" si="25"/>
        <v>72600</v>
      </c>
      <c r="L192" s="14"/>
      <c r="M192" s="8"/>
    </row>
    <row r="193" spans="1:13" ht="43.5" x14ac:dyDescent="0.35">
      <c r="A193" s="81">
        <v>801</v>
      </c>
      <c r="B193" s="16" t="s">
        <v>123</v>
      </c>
      <c r="C193" s="8" t="s">
        <v>244</v>
      </c>
      <c r="D193" s="14" t="s">
        <v>122</v>
      </c>
      <c r="E193" s="8" t="s">
        <v>25</v>
      </c>
      <c r="F193" s="17">
        <v>14</v>
      </c>
      <c r="G193" s="8">
        <v>0</v>
      </c>
      <c r="H193" s="8">
        <f t="shared" si="26"/>
        <v>14</v>
      </c>
      <c r="I193" s="73">
        <v>60</v>
      </c>
      <c r="J193" s="71">
        <v>150</v>
      </c>
      <c r="K193" s="3">
        <f t="shared" si="25"/>
        <v>2940</v>
      </c>
      <c r="L193" s="14"/>
      <c r="M193" s="8"/>
    </row>
    <row r="194" spans="1:13" ht="58" x14ac:dyDescent="0.35">
      <c r="A194" s="81">
        <v>802</v>
      </c>
      <c r="B194" s="50" t="s">
        <v>245</v>
      </c>
      <c r="C194" s="45" t="s">
        <v>116</v>
      </c>
      <c r="D194" s="49" t="s">
        <v>353</v>
      </c>
      <c r="E194" s="45" t="s">
        <v>25</v>
      </c>
      <c r="F194" s="51">
        <v>2</v>
      </c>
      <c r="G194" s="45">
        <v>0</v>
      </c>
      <c r="H194" s="45">
        <f t="shared" ref="H194" si="27">F194-(F194*(G194/100))</f>
        <v>2</v>
      </c>
      <c r="I194" s="73">
        <v>2850</v>
      </c>
      <c r="J194" s="70"/>
      <c r="K194" s="52">
        <f>SUM(I194)*F194</f>
        <v>5700</v>
      </c>
      <c r="L194" s="45" t="s">
        <v>246</v>
      </c>
      <c r="M194" s="45"/>
    </row>
    <row r="195" spans="1:13" ht="58" x14ac:dyDescent="0.35">
      <c r="A195" s="81">
        <v>803</v>
      </c>
      <c r="B195" s="50" t="s">
        <v>247</v>
      </c>
      <c r="C195" s="45" t="s">
        <v>116</v>
      </c>
      <c r="D195" s="49" t="s">
        <v>353</v>
      </c>
      <c r="E195" s="45" t="s">
        <v>25</v>
      </c>
      <c r="F195" s="51">
        <v>2</v>
      </c>
      <c r="G195" s="45">
        <v>0</v>
      </c>
      <c r="H195" s="45">
        <f t="shared" ref="H195" si="28">F195-(F195*(G195/100))</f>
        <v>2</v>
      </c>
      <c r="I195" s="73">
        <v>7500</v>
      </c>
      <c r="J195" s="70"/>
      <c r="K195" s="52">
        <f>SUM(I195)*F195</f>
        <v>15000</v>
      </c>
      <c r="L195" s="53" t="s">
        <v>246</v>
      </c>
      <c r="M195" s="45"/>
    </row>
    <row r="196" spans="1:13" ht="101.5" x14ac:dyDescent="0.35">
      <c r="A196" s="81">
        <v>804</v>
      </c>
      <c r="B196" s="50" t="s">
        <v>248</v>
      </c>
      <c r="C196" s="45" t="s">
        <v>249</v>
      </c>
      <c r="D196" s="45" t="s">
        <v>354</v>
      </c>
      <c r="E196" s="45" t="s">
        <v>25</v>
      </c>
      <c r="F196" s="51">
        <v>1</v>
      </c>
      <c r="G196" s="45">
        <v>0</v>
      </c>
      <c r="H196" s="45">
        <f t="shared" ref="H196" si="29">F196-(F196*(G196/100))</f>
        <v>1</v>
      </c>
      <c r="I196" s="73">
        <v>500</v>
      </c>
      <c r="J196" s="71">
        <v>950</v>
      </c>
      <c r="K196" s="65">
        <f>SUM(I196:J196)*H196</f>
        <v>1450</v>
      </c>
      <c r="L196" s="45" t="s">
        <v>251</v>
      </c>
      <c r="M196" s="45"/>
    </row>
    <row r="197" spans="1:13" ht="101.5" x14ac:dyDescent="0.35">
      <c r="A197" s="81">
        <v>805</v>
      </c>
      <c r="B197" s="50" t="s">
        <v>252</v>
      </c>
      <c r="C197" s="45" t="s">
        <v>249</v>
      </c>
      <c r="D197" s="45" t="s">
        <v>354</v>
      </c>
      <c r="E197" s="45" t="s">
        <v>25</v>
      </c>
      <c r="F197" s="51">
        <v>1</v>
      </c>
      <c r="G197" s="45">
        <v>0</v>
      </c>
      <c r="H197" s="45">
        <f t="shared" ref="H197" si="30">F197-(F197*(G197/100))</f>
        <v>1</v>
      </c>
      <c r="I197" s="73">
        <v>500</v>
      </c>
      <c r="J197" s="71">
        <v>950</v>
      </c>
      <c r="K197" s="65">
        <f t="shared" ref="K197:K199" si="31">SUM(I197:J197)*H197</f>
        <v>1450</v>
      </c>
      <c r="L197" s="45" t="s">
        <v>251</v>
      </c>
      <c r="M197" s="45"/>
    </row>
    <row r="198" spans="1:13" ht="101.5" x14ac:dyDescent="0.35">
      <c r="A198" s="81">
        <v>806</v>
      </c>
      <c r="B198" s="50" t="s">
        <v>253</v>
      </c>
      <c r="C198" s="45" t="s">
        <v>249</v>
      </c>
      <c r="D198" s="45" t="s">
        <v>355</v>
      </c>
      <c r="E198" s="45" t="s">
        <v>25</v>
      </c>
      <c r="F198" s="51">
        <v>1</v>
      </c>
      <c r="G198" s="45">
        <v>0</v>
      </c>
      <c r="H198" s="45">
        <f t="shared" ref="H198" si="32">F198-(F198*(G198/100))</f>
        <v>1</v>
      </c>
      <c r="I198" s="73">
        <v>500</v>
      </c>
      <c r="J198" s="71">
        <v>950</v>
      </c>
      <c r="K198" s="65">
        <f t="shared" si="31"/>
        <v>1450</v>
      </c>
      <c r="L198" s="45" t="s">
        <v>251</v>
      </c>
      <c r="M198" s="45"/>
    </row>
    <row r="199" spans="1:13" ht="101.5" x14ac:dyDescent="0.35">
      <c r="A199" s="81">
        <v>807</v>
      </c>
      <c r="B199" s="50" t="s">
        <v>255</v>
      </c>
      <c r="C199" s="45" t="s">
        <v>256</v>
      </c>
      <c r="D199" s="45" t="s">
        <v>355</v>
      </c>
      <c r="E199" s="45" t="s">
        <v>25</v>
      </c>
      <c r="F199" s="51">
        <v>1</v>
      </c>
      <c r="G199" s="45">
        <v>0</v>
      </c>
      <c r="H199" s="45">
        <f t="shared" ref="H199" si="33">F199-(F199*(G199/100))</f>
        <v>1</v>
      </c>
      <c r="I199" s="73">
        <v>500</v>
      </c>
      <c r="J199" s="71">
        <v>950</v>
      </c>
      <c r="K199" s="65">
        <f t="shared" si="31"/>
        <v>1450</v>
      </c>
      <c r="L199" s="45" t="s">
        <v>251</v>
      </c>
      <c r="M199" s="45"/>
    </row>
    <row r="200" spans="1:13" ht="14.5" customHeight="1" x14ac:dyDescent="0.35">
      <c r="A200" s="95" t="s">
        <v>257</v>
      </c>
      <c r="B200" s="96"/>
      <c r="C200" s="97"/>
      <c r="D200" s="79"/>
      <c r="E200" s="79"/>
      <c r="F200" s="79"/>
      <c r="G200" s="79"/>
      <c r="H200" s="79"/>
      <c r="I200" s="79"/>
      <c r="J200" s="79"/>
      <c r="K200" s="79"/>
      <c r="L200" s="79"/>
      <c r="M200" s="79"/>
    </row>
    <row r="201" spans="1:13" ht="58" x14ac:dyDescent="0.35">
      <c r="A201" s="81">
        <v>808</v>
      </c>
      <c r="B201" s="19" t="s">
        <v>258</v>
      </c>
      <c r="C201" s="8" t="s">
        <v>259</v>
      </c>
      <c r="D201" s="14" t="s">
        <v>250</v>
      </c>
      <c r="E201" s="8" t="s">
        <v>25</v>
      </c>
      <c r="F201" s="8">
        <v>1</v>
      </c>
      <c r="G201" s="14">
        <v>0</v>
      </c>
      <c r="H201" s="14">
        <f>F201-(F201*(G201/100))</f>
        <v>1</v>
      </c>
      <c r="I201" s="72">
        <v>9739.5</v>
      </c>
      <c r="J201" s="72">
        <v>162325</v>
      </c>
      <c r="K201" s="3">
        <f>SUM(I201:J201)*H201</f>
        <v>172064.5</v>
      </c>
      <c r="L201" s="7" t="s">
        <v>260</v>
      </c>
      <c r="M201" s="9"/>
    </row>
    <row r="202" spans="1:13" ht="58" x14ac:dyDescent="0.35">
      <c r="A202" s="81">
        <v>809</v>
      </c>
      <c r="B202" s="19" t="s">
        <v>258</v>
      </c>
      <c r="C202" s="8" t="s">
        <v>261</v>
      </c>
      <c r="D202" s="14" t="s">
        <v>250</v>
      </c>
      <c r="E202" s="8" t="s">
        <v>25</v>
      </c>
      <c r="F202" s="8">
        <v>1</v>
      </c>
      <c r="G202" s="14">
        <v>0</v>
      </c>
      <c r="H202" s="14">
        <f>F202-(F202*(G202/100))</f>
        <v>1</v>
      </c>
      <c r="I202" s="72">
        <v>8125.2599999999993</v>
      </c>
      <c r="J202" s="72">
        <v>135421</v>
      </c>
      <c r="K202" s="3">
        <f t="shared" ref="K202:K204" si="34">SUM(I202:J202)*H202</f>
        <v>143546.26</v>
      </c>
      <c r="L202" s="7" t="s">
        <v>260</v>
      </c>
      <c r="M202" s="9"/>
    </row>
    <row r="203" spans="1:13" ht="58" x14ac:dyDescent="0.35">
      <c r="A203" s="81">
        <v>810</v>
      </c>
      <c r="B203" s="19" t="s">
        <v>262</v>
      </c>
      <c r="C203" s="8" t="s">
        <v>263</v>
      </c>
      <c r="D203" s="14" t="s">
        <v>254</v>
      </c>
      <c r="E203" s="8" t="s">
        <v>25</v>
      </c>
      <c r="F203" s="8">
        <v>1</v>
      </c>
      <c r="G203" s="14">
        <v>0</v>
      </c>
      <c r="H203" s="14">
        <f t="shared" ref="H203:H204" si="35">F203-(F203*(G203/100))</f>
        <v>1</v>
      </c>
      <c r="I203" s="72">
        <v>30319.559999999998</v>
      </c>
      <c r="J203" s="72">
        <v>505326</v>
      </c>
      <c r="K203" s="3">
        <f t="shared" si="34"/>
        <v>535645.56000000006</v>
      </c>
      <c r="L203" s="7" t="s">
        <v>264</v>
      </c>
      <c r="M203" s="9"/>
    </row>
    <row r="204" spans="1:13" ht="58" x14ac:dyDescent="0.35">
      <c r="A204" s="81">
        <v>811</v>
      </c>
      <c r="B204" s="19" t="s">
        <v>262</v>
      </c>
      <c r="C204" s="8" t="s">
        <v>265</v>
      </c>
      <c r="D204" s="14" t="s">
        <v>254</v>
      </c>
      <c r="E204" s="8" t="s">
        <v>25</v>
      </c>
      <c r="F204" s="8">
        <v>1</v>
      </c>
      <c r="G204" s="14">
        <v>0</v>
      </c>
      <c r="H204" s="14">
        <f t="shared" si="35"/>
        <v>1</v>
      </c>
      <c r="I204" s="72">
        <v>24141.899999999998</v>
      </c>
      <c r="J204" s="72">
        <v>402365</v>
      </c>
      <c r="K204" s="3">
        <f t="shared" si="34"/>
        <v>426506.9</v>
      </c>
      <c r="L204" s="7" t="s">
        <v>264</v>
      </c>
      <c r="M204" s="9"/>
    </row>
    <row r="205" spans="1:13" ht="14.5" customHeight="1" x14ac:dyDescent="0.35">
      <c r="A205" s="95" t="s">
        <v>266</v>
      </c>
      <c r="B205" s="96"/>
      <c r="C205" s="97"/>
      <c r="D205" s="79"/>
      <c r="E205" s="79"/>
      <c r="F205" s="79"/>
      <c r="G205" s="79"/>
      <c r="H205" s="79"/>
      <c r="I205" s="79"/>
      <c r="J205" s="79"/>
      <c r="K205" s="79"/>
      <c r="L205" s="79"/>
      <c r="M205" s="79"/>
    </row>
    <row r="206" spans="1:13" ht="58" x14ac:dyDescent="0.35">
      <c r="A206" s="81">
        <v>812</v>
      </c>
      <c r="B206" s="19" t="s">
        <v>267</v>
      </c>
      <c r="C206" s="8" t="s">
        <v>268</v>
      </c>
      <c r="D206" s="14" t="s">
        <v>269</v>
      </c>
      <c r="E206" s="8" t="s">
        <v>25</v>
      </c>
      <c r="F206" s="8">
        <v>1</v>
      </c>
      <c r="G206" s="14">
        <v>0</v>
      </c>
      <c r="H206" s="14">
        <f t="shared" ref="H206:H207" si="36">F206-(F206*(G206/100))</f>
        <v>1</v>
      </c>
      <c r="I206" s="72">
        <v>2206</v>
      </c>
      <c r="J206" s="72">
        <v>11030</v>
      </c>
      <c r="K206" s="3">
        <f>SUM(I206:J206)*H206</f>
        <v>13236</v>
      </c>
      <c r="L206" s="7" t="s">
        <v>270</v>
      </c>
      <c r="M206" s="9"/>
    </row>
    <row r="207" spans="1:13" ht="58" x14ac:dyDescent="0.35">
      <c r="A207" s="81">
        <v>813</v>
      </c>
      <c r="B207" s="19" t="s">
        <v>271</v>
      </c>
      <c r="C207" s="8" t="s">
        <v>272</v>
      </c>
      <c r="D207" s="14" t="s">
        <v>269</v>
      </c>
      <c r="E207" s="8" t="s">
        <v>25</v>
      </c>
      <c r="F207" s="8">
        <v>1</v>
      </c>
      <c r="G207" s="14">
        <v>0</v>
      </c>
      <c r="H207" s="14">
        <f t="shared" si="36"/>
        <v>1</v>
      </c>
      <c r="I207" s="72">
        <v>1041</v>
      </c>
      <c r="J207" s="72">
        <v>5205</v>
      </c>
      <c r="K207" s="3">
        <f>SUM(I207:J207)*H207</f>
        <v>6246</v>
      </c>
      <c r="L207" s="7" t="s">
        <v>270</v>
      </c>
      <c r="M207" s="9"/>
    </row>
    <row r="208" spans="1:13" ht="14.5" customHeight="1" x14ac:dyDescent="0.35">
      <c r="A208" s="95" t="s">
        <v>273</v>
      </c>
      <c r="B208" s="96"/>
      <c r="C208" s="97"/>
      <c r="D208" s="79"/>
      <c r="E208" s="79"/>
      <c r="F208" s="79"/>
      <c r="G208" s="79"/>
      <c r="H208" s="79"/>
      <c r="I208" s="79"/>
      <c r="J208" s="79"/>
      <c r="K208" s="79"/>
      <c r="L208" s="79"/>
      <c r="M208" s="79"/>
    </row>
    <row r="209" spans="1:14" ht="56.25" customHeight="1" x14ac:dyDescent="0.35">
      <c r="A209" s="81">
        <v>814</v>
      </c>
      <c r="B209" s="16" t="s">
        <v>274</v>
      </c>
      <c r="C209" s="8" t="s">
        <v>275</v>
      </c>
      <c r="D209" s="14" t="s">
        <v>276</v>
      </c>
      <c r="E209" s="8" t="s">
        <v>25</v>
      </c>
      <c r="F209" s="8">
        <v>1</v>
      </c>
      <c r="G209" s="14">
        <v>0</v>
      </c>
      <c r="H209" s="14">
        <f t="shared" ref="H209" si="37">F209-(F209*(G209/100))</f>
        <v>1</v>
      </c>
      <c r="I209" s="72">
        <v>1895.34</v>
      </c>
      <c r="J209" s="72">
        <v>31589</v>
      </c>
      <c r="K209" s="3">
        <f>SUM(I209:J209)*H209</f>
        <v>33484.339999999997</v>
      </c>
      <c r="L209" s="7" t="s">
        <v>277</v>
      </c>
      <c r="M209" s="9"/>
    </row>
    <row r="210" spans="1:14" ht="14.5" customHeight="1" x14ac:dyDescent="0.35">
      <c r="A210" s="95" t="s">
        <v>278</v>
      </c>
      <c r="B210" s="96"/>
      <c r="C210" s="97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1"/>
    </row>
    <row r="211" spans="1:14" ht="145" x14ac:dyDescent="0.35">
      <c r="A211" s="93">
        <v>815</v>
      </c>
      <c r="B211" s="66" t="s">
        <v>279</v>
      </c>
      <c r="C211" s="67" t="s">
        <v>280</v>
      </c>
      <c r="D211" s="64" t="s">
        <v>116</v>
      </c>
      <c r="E211" s="44" t="s">
        <v>25</v>
      </c>
      <c r="F211" s="64">
        <v>10</v>
      </c>
      <c r="G211" s="64">
        <v>0</v>
      </c>
      <c r="H211" s="64">
        <f t="shared" ref="H211:H233" si="38">F211-(F211*(G211/100))</f>
        <v>10</v>
      </c>
      <c r="I211" s="71">
        <v>10</v>
      </c>
      <c r="J211" s="71">
        <v>30</v>
      </c>
      <c r="K211" s="68">
        <f t="shared" ref="K211:K257" si="39">SUM(I211:J211)*H211</f>
        <v>400</v>
      </c>
      <c r="L211" s="69" t="s">
        <v>281</v>
      </c>
      <c r="M211" s="22"/>
      <c r="N211" s="1"/>
    </row>
    <row r="212" spans="1:14" ht="145" x14ac:dyDescent="0.35">
      <c r="A212" s="93">
        <v>816</v>
      </c>
      <c r="B212" s="66" t="s">
        <v>279</v>
      </c>
      <c r="C212" s="67" t="s">
        <v>282</v>
      </c>
      <c r="D212" s="64" t="s">
        <v>116</v>
      </c>
      <c r="E212" s="44" t="s">
        <v>25</v>
      </c>
      <c r="F212" s="64">
        <v>10</v>
      </c>
      <c r="G212" s="64">
        <v>0</v>
      </c>
      <c r="H212" s="64">
        <f t="shared" si="38"/>
        <v>10</v>
      </c>
      <c r="I212" s="71">
        <v>10</v>
      </c>
      <c r="J212" s="71">
        <v>50</v>
      </c>
      <c r="K212" s="68">
        <f t="shared" si="39"/>
        <v>600</v>
      </c>
      <c r="L212" s="69" t="s">
        <v>281</v>
      </c>
      <c r="M212" s="22"/>
      <c r="N212" s="1"/>
    </row>
    <row r="213" spans="1:14" ht="133.5" customHeight="1" x14ac:dyDescent="0.35">
      <c r="A213" s="93">
        <v>817</v>
      </c>
      <c r="B213" s="66" t="s">
        <v>279</v>
      </c>
      <c r="C213" s="67" t="s">
        <v>283</v>
      </c>
      <c r="D213" s="64" t="s">
        <v>116</v>
      </c>
      <c r="E213" s="44" t="s">
        <v>25</v>
      </c>
      <c r="F213" s="64">
        <v>10</v>
      </c>
      <c r="G213" s="64">
        <v>0</v>
      </c>
      <c r="H213" s="64">
        <f t="shared" si="38"/>
        <v>10</v>
      </c>
      <c r="I213" s="71">
        <v>15</v>
      </c>
      <c r="J213" s="71">
        <v>62</v>
      </c>
      <c r="K213" s="68">
        <f t="shared" si="39"/>
        <v>770</v>
      </c>
      <c r="L213" s="69" t="s">
        <v>281</v>
      </c>
      <c r="M213" s="22"/>
      <c r="N213" s="1"/>
    </row>
    <row r="214" spans="1:14" ht="133.5" customHeight="1" x14ac:dyDescent="0.35">
      <c r="A214" s="93">
        <v>818</v>
      </c>
      <c r="B214" s="66" t="s">
        <v>279</v>
      </c>
      <c r="C214" s="67" t="s">
        <v>284</v>
      </c>
      <c r="D214" s="64" t="s">
        <v>116</v>
      </c>
      <c r="E214" s="44" t="s">
        <v>25</v>
      </c>
      <c r="F214" s="64">
        <v>10</v>
      </c>
      <c r="G214" s="64">
        <v>0</v>
      </c>
      <c r="H214" s="64">
        <f t="shared" si="38"/>
        <v>10</v>
      </c>
      <c r="I214" s="71">
        <v>20</v>
      </c>
      <c r="J214" s="71">
        <v>100</v>
      </c>
      <c r="K214" s="68">
        <f t="shared" si="39"/>
        <v>1200</v>
      </c>
      <c r="L214" s="69" t="s">
        <v>281</v>
      </c>
      <c r="M214" s="22"/>
      <c r="N214" s="1"/>
    </row>
    <row r="215" spans="1:14" ht="133.5" customHeight="1" x14ac:dyDescent="0.35">
      <c r="A215" s="93">
        <v>819</v>
      </c>
      <c r="B215" s="66" t="s">
        <v>279</v>
      </c>
      <c r="C215" s="67" t="s">
        <v>285</v>
      </c>
      <c r="D215" s="64" t="s">
        <v>116</v>
      </c>
      <c r="E215" s="44" t="s">
        <v>25</v>
      </c>
      <c r="F215" s="64">
        <v>10</v>
      </c>
      <c r="G215" s="64">
        <v>0</v>
      </c>
      <c r="H215" s="64">
        <f t="shared" si="38"/>
        <v>10</v>
      </c>
      <c r="I215" s="71">
        <v>20</v>
      </c>
      <c r="J215" s="71">
        <v>195</v>
      </c>
      <c r="K215" s="68">
        <f t="shared" si="39"/>
        <v>2150</v>
      </c>
      <c r="L215" s="69" t="s">
        <v>281</v>
      </c>
      <c r="M215" s="22"/>
      <c r="N215" s="1"/>
    </row>
    <row r="216" spans="1:14" ht="133.5" customHeight="1" x14ac:dyDescent="0.35">
      <c r="A216" s="93">
        <v>820</v>
      </c>
      <c r="B216" s="66" t="s">
        <v>279</v>
      </c>
      <c r="C216" s="67" t="s">
        <v>286</v>
      </c>
      <c r="D216" s="64" t="s">
        <v>116</v>
      </c>
      <c r="E216" s="44" t="s">
        <v>25</v>
      </c>
      <c r="F216" s="64">
        <v>10</v>
      </c>
      <c r="G216" s="64">
        <v>0</v>
      </c>
      <c r="H216" s="64">
        <f t="shared" si="38"/>
        <v>10</v>
      </c>
      <c r="I216" s="71">
        <v>25</v>
      </c>
      <c r="J216" s="71">
        <v>580</v>
      </c>
      <c r="K216" s="68">
        <f t="shared" si="39"/>
        <v>6050</v>
      </c>
      <c r="L216" s="69" t="s">
        <v>281</v>
      </c>
      <c r="M216" s="22"/>
      <c r="N216" s="1"/>
    </row>
    <row r="217" spans="1:14" ht="133.5" customHeight="1" x14ac:dyDescent="0.35">
      <c r="A217" s="93">
        <v>821</v>
      </c>
      <c r="B217" s="66" t="s">
        <v>287</v>
      </c>
      <c r="C217" s="67" t="s">
        <v>280</v>
      </c>
      <c r="D217" s="64" t="s">
        <v>116</v>
      </c>
      <c r="E217" s="44" t="s">
        <v>25</v>
      </c>
      <c r="F217" s="64">
        <v>10</v>
      </c>
      <c r="G217" s="64">
        <v>0</v>
      </c>
      <c r="H217" s="64">
        <f t="shared" si="38"/>
        <v>10</v>
      </c>
      <c r="I217" s="71">
        <v>10</v>
      </c>
      <c r="J217" s="71">
        <v>35</v>
      </c>
      <c r="K217" s="68">
        <f t="shared" si="39"/>
        <v>450</v>
      </c>
      <c r="L217" s="69" t="s">
        <v>281</v>
      </c>
      <c r="M217" s="22"/>
      <c r="N217" s="1"/>
    </row>
    <row r="218" spans="1:14" ht="133.5" customHeight="1" x14ac:dyDescent="0.35">
      <c r="A218" s="93">
        <v>822</v>
      </c>
      <c r="B218" s="66" t="s">
        <v>287</v>
      </c>
      <c r="C218" s="67" t="s">
        <v>282</v>
      </c>
      <c r="D218" s="64" t="s">
        <v>116</v>
      </c>
      <c r="E218" s="44" t="s">
        <v>25</v>
      </c>
      <c r="F218" s="64">
        <v>10</v>
      </c>
      <c r="G218" s="64">
        <v>0</v>
      </c>
      <c r="H218" s="64">
        <f t="shared" si="38"/>
        <v>10</v>
      </c>
      <c r="I218" s="71">
        <v>10</v>
      </c>
      <c r="J218" s="71">
        <v>55</v>
      </c>
      <c r="K218" s="68">
        <f t="shared" si="39"/>
        <v>650</v>
      </c>
      <c r="L218" s="69" t="s">
        <v>281</v>
      </c>
      <c r="M218" s="22"/>
      <c r="N218" s="1"/>
    </row>
    <row r="219" spans="1:14" ht="133.5" customHeight="1" x14ac:dyDescent="0.35">
      <c r="A219" s="93">
        <v>823</v>
      </c>
      <c r="B219" s="66" t="s">
        <v>287</v>
      </c>
      <c r="C219" s="67" t="s">
        <v>283</v>
      </c>
      <c r="D219" s="64" t="s">
        <v>116</v>
      </c>
      <c r="E219" s="44" t="s">
        <v>25</v>
      </c>
      <c r="F219" s="64">
        <v>10</v>
      </c>
      <c r="G219" s="64">
        <v>0</v>
      </c>
      <c r="H219" s="64">
        <f t="shared" si="38"/>
        <v>10</v>
      </c>
      <c r="I219" s="71">
        <v>15</v>
      </c>
      <c r="J219" s="71">
        <v>69</v>
      </c>
      <c r="K219" s="68">
        <f t="shared" si="39"/>
        <v>840</v>
      </c>
      <c r="L219" s="69" t="s">
        <v>281</v>
      </c>
      <c r="M219" s="22"/>
      <c r="N219" s="1"/>
    </row>
    <row r="220" spans="1:14" ht="133.5" customHeight="1" x14ac:dyDescent="0.35">
      <c r="A220" s="93">
        <v>824</v>
      </c>
      <c r="B220" s="66" t="s">
        <v>287</v>
      </c>
      <c r="C220" s="67" t="s">
        <v>284</v>
      </c>
      <c r="D220" s="64" t="s">
        <v>116</v>
      </c>
      <c r="E220" s="44" t="s">
        <v>25</v>
      </c>
      <c r="F220" s="64">
        <v>10</v>
      </c>
      <c r="G220" s="64">
        <v>0</v>
      </c>
      <c r="H220" s="64">
        <f t="shared" si="38"/>
        <v>10</v>
      </c>
      <c r="I220" s="71">
        <v>15</v>
      </c>
      <c r="J220" s="71">
        <v>110</v>
      </c>
      <c r="K220" s="68">
        <f t="shared" si="39"/>
        <v>1250</v>
      </c>
      <c r="L220" s="69" t="s">
        <v>281</v>
      </c>
      <c r="M220" s="22"/>
      <c r="N220" s="1"/>
    </row>
    <row r="221" spans="1:14" ht="145" x14ac:dyDescent="0.35">
      <c r="A221" s="93">
        <v>825</v>
      </c>
      <c r="B221" s="66" t="s">
        <v>287</v>
      </c>
      <c r="C221" s="67" t="s">
        <v>285</v>
      </c>
      <c r="D221" s="64" t="s">
        <v>116</v>
      </c>
      <c r="E221" s="44" t="s">
        <v>25</v>
      </c>
      <c r="F221" s="64">
        <v>10</v>
      </c>
      <c r="G221" s="64">
        <v>0</v>
      </c>
      <c r="H221" s="64">
        <f t="shared" si="38"/>
        <v>10</v>
      </c>
      <c r="I221" s="71">
        <v>20</v>
      </c>
      <c r="J221" s="71">
        <v>210</v>
      </c>
      <c r="K221" s="68">
        <f t="shared" si="39"/>
        <v>2300</v>
      </c>
      <c r="L221" s="69" t="s">
        <v>281</v>
      </c>
      <c r="M221" s="22"/>
      <c r="N221" s="1"/>
    </row>
    <row r="222" spans="1:14" ht="145" x14ac:dyDescent="0.35">
      <c r="A222" s="93">
        <v>826</v>
      </c>
      <c r="B222" s="66" t="s">
        <v>287</v>
      </c>
      <c r="C222" s="67" t="s">
        <v>286</v>
      </c>
      <c r="D222" s="64" t="s">
        <v>116</v>
      </c>
      <c r="E222" s="44" t="s">
        <v>25</v>
      </c>
      <c r="F222" s="64">
        <v>10</v>
      </c>
      <c r="G222" s="64">
        <v>0</v>
      </c>
      <c r="H222" s="64">
        <f t="shared" si="38"/>
        <v>10</v>
      </c>
      <c r="I222" s="71">
        <v>25</v>
      </c>
      <c r="J222" s="71">
        <v>650</v>
      </c>
      <c r="K222" s="68">
        <f t="shared" si="39"/>
        <v>6750</v>
      </c>
      <c r="L222" s="69" t="s">
        <v>281</v>
      </c>
      <c r="M222" s="22"/>
      <c r="N222" s="1"/>
    </row>
    <row r="223" spans="1:14" ht="31" x14ac:dyDescent="0.35">
      <c r="A223" s="93">
        <v>827</v>
      </c>
      <c r="B223" s="23" t="s">
        <v>288</v>
      </c>
      <c r="C223" s="21" t="s">
        <v>289</v>
      </c>
      <c r="D223" s="24" t="s">
        <v>116</v>
      </c>
      <c r="E223" s="25" t="s">
        <v>60</v>
      </c>
      <c r="F223" s="21">
        <v>10</v>
      </c>
      <c r="G223" s="64">
        <v>0</v>
      </c>
      <c r="H223" s="64">
        <f t="shared" si="38"/>
        <v>10</v>
      </c>
      <c r="I223" s="71">
        <v>12</v>
      </c>
      <c r="J223" s="71">
        <v>41</v>
      </c>
      <c r="K223" s="68">
        <f t="shared" si="39"/>
        <v>530</v>
      </c>
      <c r="L223" s="25"/>
      <c r="M223" s="26"/>
      <c r="N223" s="1"/>
    </row>
    <row r="224" spans="1:14" ht="31" x14ac:dyDescent="0.35">
      <c r="A224" s="93">
        <v>828</v>
      </c>
      <c r="B224" s="23" t="s">
        <v>290</v>
      </c>
      <c r="C224" s="21" t="s">
        <v>291</v>
      </c>
      <c r="D224" s="24" t="s">
        <v>116</v>
      </c>
      <c r="E224" s="25" t="s">
        <v>60</v>
      </c>
      <c r="F224" s="21">
        <v>10</v>
      </c>
      <c r="G224" s="64">
        <v>0</v>
      </c>
      <c r="H224" s="64">
        <f t="shared" si="38"/>
        <v>10</v>
      </c>
      <c r="I224" s="71">
        <v>10</v>
      </c>
      <c r="J224" s="71">
        <v>32.5</v>
      </c>
      <c r="K224" s="68">
        <f t="shared" si="39"/>
        <v>425</v>
      </c>
      <c r="L224" s="25"/>
      <c r="M224" s="26"/>
      <c r="N224" s="1"/>
    </row>
    <row r="225" spans="1:14" ht="31" x14ac:dyDescent="0.35">
      <c r="A225" s="93">
        <v>829</v>
      </c>
      <c r="B225" s="23" t="s">
        <v>292</v>
      </c>
      <c r="C225" s="21" t="s">
        <v>293</v>
      </c>
      <c r="D225" s="24" t="s">
        <v>116</v>
      </c>
      <c r="E225" s="25" t="s">
        <v>60</v>
      </c>
      <c r="F225" s="21">
        <v>10</v>
      </c>
      <c r="G225" s="64">
        <v>0</v>
      </c>
      <c r="H225" s="64">
        <f t="shared" si="38"/>
        <v>10</v>
      </c>
      <c r="I225" s="71">
        <v>10</v>
      </c>
      <c r="J225" s="71">
        <v>24.5</v>
      </c>
      <c r="K225" s="68">
        <f t="shared" si="39"/>
        <v>345</v>
      </c>
      <c r="L225" s="25"/>
      <c r="M225" s="26"/>
      <c r="N225" s="1"/>
    </row>
    <row r="226" spans="1:14" ht="31" x14ac:dyDescent="0.35">
      <c r="A226" s="93">
        <v>830</v>
      </c>
      <c r="B226" s="23" t="s">
        <v>294</v>
      </c>
      <c r="C226" s="21" t="s">
        <v>295</v>
      </c>
      <c r="D226" s="24" t="s">
        <v>116</v>
      </c>
      <c r="E226" s="25" t="s">
        <v>60</v>
      </c>
      <c r="F226" s="21">
        <v>10</v>
      </c>
      <c r="G226" s="64">
        <v>0</v>
      </c>
      <c r="H226" s="64">
        <f t="shared" si="38"/>
        <v>10</v>
      </c>
      <c r="I226" s="71">
        <v>10</v>
      </c>
      <c r="J226" s="71">
        <v>17.3</v>
      </c>
      <c r="K226" s="68">
        <f t="shared" si="39"/>
        <v>273</v>
      </c>
      <c r="L226" s="25"/>
      <c r="M226" s="26"/>
      <c r="N226" s="1"/>
    </row>
    <row r="227" spans="1:14" ht="31" x14ac:dyDescent="0.35">
      <c r="A227" s="93">
        <v>831</v>
      </c>
      <c r="B227" s="23" t="s">
        <v>296</v>
      </c>
      <c r="C227" s="21" t="s">
        <v>297</v>
      </c>
      <c r="D227" s="24" t="s">
        <v>116</v>
      </c>
      <c r="E227" s="25" t="s">
        <v>60</v>
      </c>
      <c r="F227" s="21">
        <v>10</v>
      </c>
      <c r="G227" s="64">
        <v>0</v>
      </c>
      <c r="H227" s="64">
        <f t="shared" si="38"/>
        <v>10</v>
      </c>
      <c r="I227" s="71">
        <v>10</v>
      </c>
      <c r="J227" s="71">
        <v>12.5</v>
      </c>
      <c r="K227" s="68">
        <f t="shared" si="39"/>
        <v>225</v>
      </c>
      <c r="L227" s="25"/>
      <c r="M227" s="26"/>
      <c r="N227" s="1"/>
    </row>
    <row r="228" spans="1:14" ht="31" x14ac:dyDescent="0.35">
      <c r="A228" s="93">
        <v>832</v>
      </c>
      <c r="B228" s="27" t="s">
        <v>298</v>
      </c>
      <c r="C228" s="21" t="s">
        <v>297</v>
      </c>
      <c r="D228" s="24" t="s">
        <v>116</v>
      </c>
      <c r="E228" s="25" t="s">
        <v>60</v>
      </c>
      <c r="F228" s="21">
        <v>100</v>
      </c>
      <c r="G228" s="64">
        <v>0</v>
      </c>
      <c r="H228" s="64">
        <f t="shared" si="38"/>
        <v>100</v>
      </c>
      <c r="I228" s="71">
        <v>4</v>
      </c>
      <c r="J228" s="71">
        <v>8.8000000000000007</v>
      </c>
      <c r="K228" s="68">
        <f t="shared" si="39"/>
        <v>1280</v>
      </c>
      <c r="L228" s="25"/>
      <c r="M228" s="26"/>
      <c r="N228" s="1"/>
    </row>
    <row r="229" spans="1:14" ht="31" x14ac:dyDescent="0.35">
      <c r="A229" s="93">
        <v>833</v>
      </c>
      <c r="B229" s="23" t="s">
        <v>299</v>
      </c>
      <c r="C229" s="21" t="s">
        <v>300</v>
      </c>
      <c r="D229" s="24" t="s">
        <v>116</v>
      </c>
      <c r="E229" s="25" t="s">
        <v>60</v>
      </c>
      <c r="F229" s="21">
        <v>10</v>
      </c>
      <c r="G229" s="64">
        <v>0</v>
      </c>
      <c r="H229" s="64">
        <f t="shared" si="38"/>
        <v>10</v>
      </c>
      <c r="I229" s="71">
        <v>4</v>
      </c>
      <c r="J229" s="71">
        <v>5.8</v>
      </c>
      <c r="K229" s="68">
        <f t="shared" si="39"/>
        <v>98</v>
      </c>
      <c r="L229" s="25"/>
      <c r="M229" s="26"/>
      <c r="N229" s="1"/>
    </row>
    <row r="230" spans="1:14" ht="31" x14ac:dyDescent="0.35">
      <c r="A230" s="93">
        <v>834</v>
      </c>
      <c r="B230" s="23" t="s">
        <v>301</v>
      </c>
      <c r="C230" s="21" t="s">
        <v>302</v>
      </c>
      <c r="D230" s="24" t="s">
        <v>116</v>
      </c>
      <c r="E230" s="25" t="s">
        <v>60</v>
      </c>
      <c r="F230" s="21">
        <v>10</v>
      </c>
      <c r="G230" s="64">
        <v>0</v>
      </c>
      <c r="H230" s="64">
        <f t="shared" si="38"/>
        <v>10</v>
      </c>
      <c r="I230" s="71">
        <v>4</v>
      </c>
      <c r="J230" s="71">
        <v>3.6</v>
      </c>
      <c r="K230" s="68">
        <f t="shared" si="39"/>
        <v>76</v>
      </c>
      <c r="L230" s="25"/>
      <c r="M230" s="26"/>
      <c r="N230" s="1"/>
    </row>
    <row r="231" spans="1:14" ht="31" x14ac:dyDescent="0.35">
      <c r="A231" s="93">
        <v>835</v>
      </c>
      <c r="B231" s="27" t="s">
        <v>303</v>
      </c>
      <c r="C231" s="21" t="s">
        <v>304</v>
      </c>
      <c r="D231" s="24" t="s">
        <v>116</v>
      </c>
      <c r="E231" s="25" t="s">
        <v>60</v>
      </c>
      <c r="F231" s="21">
        <v>100</v>
      </c>
      <c r="G231" s="64">
        <v>0</v>
      </c>
      <c r="H231" s="64">
        <f t="shared" si="38"/>
        <v>100</v>
      </c>
      <c r="I231" s="71">
        <v>4</v>
      </c>
      <c r="J231" s="71">
        <v>2.1</v>
      </c>
      <c r="K231" s="68">
        <f t="shared" si="39"/>
        <v>610</v>
      </c>
      <c r="L231" s="25"/>
      <c r="M231" s="26"/>
      <c r="N231" s="1"/>
    </row>
    <row r="232" spans="1:14" x14ac:dyDescent="0.35">
      <c r="A232" s="93">
        <v>836</v>
      </c>
      <c r="B232" s="27" t="s">
        <v>305</v>
      </c>
      <c r="C232" s="47"/>
      <c r="D232" s="24" t="s">
        <v>116</v>
      </c>
      <c r="E232" s="48" t="s">
        <v>306</v>
      </c>
      <c r="F232" s="21">
        <v>100</v>
      </c>
      <c r="G232" s="64">
        <v>0</v>
      </c>
      <c r="H232" s="64">
        <f t="shared" si="38"/>
        <v>100</v>
      </c>
      <c r="I232" s="71">
        <v>35</v>
      </c>
      <c r="J232" s="71">
        <v>95</v>
      </c>
      <c r="K232" s="68">
        <f t="shared" si="39"/>
        <v>13000</v>
      </c>
      <c r="L232" s="25"/>
      <c r="M232" s="26"/>
      <c r="N232" s="1"/>
    </row>
    <row r="233" spans="1:14" ht="145" x14ac:dyDescent="0.35">
      <c r="A233" s="93">
        <v>837</v>
      </c>
      <c r="B233" s="54" t="s">
        <v>307</v>
      </c>
      <c r="C233" s="55" t="s">
        <v>308</v>
      </c>
      <c r="D233" s="56" t="s">
        <v>116</v>
      </c>
      <c r="E233" s="55" t="s">
        <v>309</v>
      </c>
      <c r="F233" s="55">
        <v>1</v>
      </c>
      <c r="G233" s="57">
        <v>0</v>
      </c>
      <c r="H233" s="64">
        <f t="shared" si="38"/>
        <v>1</v>
      </c>
      <c r="I233" s="71">
        <v>15</v>
      </c>
      <c r="J233" s="71">
        <v>20.8</v>
      </c>
      <c r="K233" s="68">
        <f t="shared" si="39"/>
        <v>35.799999999999997</v>
      </c>
      <c r="L233" s="58" t="s">
        <v>281</v>
      </c>
      <c r="M233" s="34" t="s">
        <v>61</v>
      </c>
      <c r="N233" s="1"/>
    </row>
    <row r="234" spans="1:14" ht="145" x14ac:dyDescent="0.35">
      <c r="A234" s="93">
        <v>838</v>
      </c>
      <c r="B234" s="54" t="s">
        <v>310</v>
      </c>
      <c r="C234" s="55" t="s">
        <v>311</v>
      </c>
      <c r="D234" s="56" t="s">
        <v>116</v>
      </c>
      <c r="E234" s="55" t="s">
        <v>5</v>
      </c>
      <c r="F234" s="55">
        <v>1</v>
      </c>
      <c r="G234" s="56">
        <v>0</v>
      </c>
      <c r="H234" s="57">
        <f t="shared" ref="H234:H257" si="40">F234-(F234*(G234/100))</f>
        <v>1</v>
      </c>
      <c r="I234" s="71">
        <v>15</v>
      </c>
      <c r="J234" s="71">
        <v>4.8</v>
      </c>
      <c r="K234" s="68">
        <f t="shared" si="39"/>
        <v>19.8</v>
      </c>
      <c r="L234" s="58" t="s">
        <v>281</v>
      </c>
      <c r="M234" s="56"/>
      <c r="N234" s="1"/>
    </row>
    <row r="235" spans="1:14" ht="145" x14ac:dyDescent="0.35">
      <c r="A235" s="93">
        <v>839</v>
      </c>
      <c r="B235" s="54" t="s">
        <v>312</v>
      </c>
      <c r="C235" s="55" t="s">
        <v>313</v>
      </c>
      <c r="D235" s="56" t="s">
        <v>116</v>
      </c>
      <c r="E235" s="55" t="s">
        <v>5</v>
      </c>
      <c r="F235" s="59">
        <v>1</v>
      </c>
      <c r="G235" s="56">
        <v>0</v>
      </c>
      <c r="H235" s="57">
        <f t="shared" si="40"/>
        <v>1</v>
      </c>
      <c r="I235" s="71">
        <v>15</v>
      </c>
      <c r="J235" s="71">
        <v>20.8</v>
      </c>
      <c r="K235" s="68">
        <f t="shared" si="39"/>
        <v>35.799999999999997</v>
      </c>
      <c r="L235" s="58" t="s">
        <v>281</v>
      </c>
      <c r="M235" s="34" t="s">
        <v>61</v>
      </c>
      <c r="N235" s="1"/>
    </row>
    <row r="236" spans="1:14" ht="145" x14ac:dyDescent="0.35">
      <c r="A236" s="93">
        <v>840</v>
      </c>
      <c r="B236" s="54" t="s">
        <v>312</v>
      </c>
      <c r="C236" s="55" t="s">
        <v>314</v>
      </c>
      <c r="D236" s="56" t="s">
        <v>116</v>
      </c>
      <c r="E236" s="55" t="s">
        <v>5</v>
      </c>
      <c r="F236" s="55">
        <v>1</v>
      </c>
      <c r="G236" s="56">
        <v>0</v>
      </c>
      <c r="H236" s="57">
        <f t="shared" si="40"/>
        <v>1</v>
      </c>
      <c r="I236" s="71">
        <v>15</v>
      </c>
      <c r="J236" s="71">
        <v>37.200000000000003</v>
      </c>
      <c r="K236" s="68">
        <f t="shared" si="39"/>
        <v>52.2</v>
      </c>
      <c r="L236" s="58" t="s">
        <v>281</v>
      </c>
      <c r="M236" s="34" t="s">
        <v>61</v>
      </c>
      <c r="N236" s="1"/>
    </row>
    <row r="237" spans="1:14" ht="145" x14ac:dyDescent="0.35">
      <c r="A237" s="93">
        <v>841</v>
      </c>
      <c r="B237" s="54" t="s">
        <v>315</v>
      </c>
      <c r="C237" s="55" t="s">
        <v>316</v>
      </c>
      <c r="D237" s="56" t="s">
        <v>116</v>
      </c>
      <c r="E237" s="55" t="s">
        <v>5</v>
      </c>
      <c r="F237" s="55">
        <v>1</v>
      </c>
      <c r="G237" s="56">
        <v>0</v>
      </c>
      <c r="H237" s="57">
        <f t="shared" si="40"/>
        <v>1</v>
      </c>
      <c r="I237" s="71">
        <v>10</v>
      </c>
      <c r="J237" s="71">
        <v>21.6</v>
      </c>
      <c r="K237" s="68">
        <f t="shared" si="39"/>
        <v>31.6</v>
      </c>
      <c r="L237" s="58" t="s">
        <v>281</v>
      </c>
      <c r="M237" s="34" t="s">
        <v>61</v>
      </c>
      <c r="N237" s="1"/>
    </row>
    <row r="238" spans="1:14" ht="145" x14ac:dyDescent="0.35">
      <c r="A238" s="93">
        <v>842</v>
      </c>
      <c r="B238" s="54" t="s">
        <v>317</v>
      </c>
      <c r="C238" s="55" t="s">
        <v>318</v>
      </c>
      <c r="D238" s="56" t="s">
        <v>116</v>
      </c>
      <c r="E238" s="55" t="s">
        <v>309</v>
      </c>
      <c r="F238" s="55">
        <v>1</v>
      </c>
      <c r="G238" s="57">
        <v>0</v>
      </c>
      <c r="H238" s="57">
        <f t="shared" si="40"/>
        <v>1</v>
      </c>
      <c r="I238" s="71">
        <v>15</v>
      </c>
      <c r="J238" s="71">
        <v>63.6</v>
      </c>
      <c r="K238" s="68">
        <f t="shared" si="39"/>
        <v>78.599999999999994</v>
      </c>
      <c r="L238" s="58" t="s">
        <v>281</v>
      </c>
      <c r="M238" s="34" t="s">
        <v>61</v>
      </c>
      <c r="N238" s="1"/>
    </row>
    <row r="239" spans="1:14" ht="145" x14ac:dyDescent="0.35">
      <c r="A239" s="93">
        <v>843</v>
      </c>
      <c r="B239" s="54" t="s">
        <v>317</v>
      </c>
      <c r="C239" s="55" t="s">
        <v>319</v>
      </c>
      <c r="D239" s="56" t="s">
        <v>116</v>
      </c>
      <c r="E239" s="55" t="s">
        <v>5</v>
      </c>
      <c r="F239" s="55">
        <v>1</v>
      </c>
      <c r="G239" s="56">
        <v>0</v>
      </c>
      <c r="H239" s="57">
        <f t="shared" si="40"/>
        <v>1</v>
      </c>
      <c r="I239" s="71">
        <v>15</v>
      </c>
      <c r="J239" s="71">
        <v>45.2</v>
      </c>
      <c r="K239" s="68">
        <f t="shared" si="39"/>
        <v>60.2</v>
      </c>
      <c r="L239" s="58" t="s">
        <v>281</v>
      </c>
      <c r="M239" s="56"/>
      <c r="N239" s="1"/>
    </row>
    <row r="240" spans="1:14" ht="145" x14ac:dyDescent="0.35">
      <c r="A240" s="93">
        <v>844</v>
      </c>
      <c r="B240" s="54" t="s">
        <v>320</v>
      </c>
      <c r="C240" s="55" t="s">
        <v>321</v>
      </c>
      <c r="D240" s="56" t="s">
        <v>116</v>
      </c>
      <c r="E240" s="55" t="s">
        <v>322</v>
      </c>
      <c r="F240" s="55">
        <v>1</v>
      </c>
      <c r="G240" s="57">
        <v>0</v>
      </c>
      <c r="H240" s="57">
        <f t="shared" si="40"/>
        <v>1</v>
      </c>
      <c r="I240" s="71">
        <v>10</v>
      </c>
      <c r="J240" s="71">
        <v>17.600000000000001</v>
      </c>
      <c r="K240" s="68">
        <f t="shared" si="39"/>
        <v>27.6</v>
      </c>
      <c r="L240" s="58" t="s">
        <v>281</v>
      </c>
      <c r="M240" s="34" t="s">
        <v>61</v>
      </c>
      <c r="N240" s="1"/>
    </row>
    <row r="241" spans="1:14" ht="145" x14ac:dyDescent="0.35">
      <c r="A241" s="93">
        <v>845</v>
      </c>
      <c r="B241" s="54" t="s">
        <v>323</v>
      </c>
      <c r="C241" s="55" t="s">
        <v>324</v>
      </c>
      <c r="D241" s="56" t="s">
        <v>116</v>
      </c>
      <c r="E241" s="55" t="s">
        <v>5</v>
      </c>
      <c r="F241" s="55">
        <v>1</v>
      </c>
      <c r="G241" s="56">
        <v>0</v>
      </c>
      <c r="H241" s="57">
        <f t="shared" si="40"/>
        <v>1</v>
      </c>
      <c r="I241" s="71">
        <v>5</v>
      </c>
      <c r="J241" s="71">
        <v>4.8</v>
      </c>
      <c r="K241" s="68">
        <f t="shared" si="39"/>
        <v>9.8000000000000007</v>
      </c>
      <c r="L241" s="58" t="s">
        <v>281</v>
      </c>
      <c r="M241" s="34" t="s">
        <v>61</v>
      </c>
      <c r="N241" s="1"/>
    </row>
    <row r="242" spans="1:14" ht="145" x14ac:dyDescent="0.35">
      <c r="A242" s="93">
        <v>846</v>
      </c>
      <c r="B242" s="54" t="s">
        <v>323</v>
      </c>
      <c r="C242" s="55" t="s">
        <v>325</v>
      </c>
      <c r="D242" s="56" t="s">
        <v>116</v>
      </c>
      <c r="E242" s="55" t="s">
        <v>5</v>
      </c>
      <c r="F242" s="55">
        <v>1</v>
      </c>
      <c r="G242" s="56">
        <v>0</v>
      </c>
      <c r="H242" s="57">
        <f t="shared" si="40"/>
        <v>1</v>
      </c>
      <c r="I242" s="71">
        <v>5</v>
      </c>
      <c r="J242" s="71">
        <v>8</v>
      </c>
      <c r="K242" s="68">
        <f t="shared" si="39"/>
        <v>13</v>
      </c>
      <c r="L242" s="58" t="s">
        <v>281</v>
      </c>
      <c r="M242" s="34" t="s">
        <v>61</v>
      </c>
      <c r="N242" s="1"/>
    </row>
    <row r="243" spans="1:14" ht="145" x14ac:dyDescent="0.35">
      <c r="A243" s="93">
        <v>847</v>
      </c>
      <c r="B243" s="54" t="s">
        <v>323</v>
      </c>
      <c r="C243" s="55" t="s">
        <v>326</v>
      </c>
      <c r="D243" s="56" t="s">
        <v>116</v>
      </c>
      <c r="E243" s="55" t="s">
        <v>5</v>
      </c>
      <c r="F243" s="55">
        <v>1</v>
      </c>
      <c r="G243" s="56">
        <v>0</v>
      </c>
      <c r="H243" s="57">
        <f t="shared" si="40"/>
        <v>1</v>
      </c>
      <c r="I243" s="71">
        <v>5</v>
      </c>
      <c r="J243" s="71">
        <v>4.8</v>
      </c>
      <c r="K243" s="68">
        <f t="shared" si="39"/>
        <v>9.8000000000000007</v>
      </c>
      <c r="L243" s="58" t="s">
        <v>281</v>
      </c>
      <c r="M243" s="56"/>
      <c r="N243" s="1"/>
    </row>
    <row r="244" spans="1:14" ht="145" x14ac:dyDescent="0.35">
      <c r="A244" s="93">
        <v>848</v>
      </c>
      <c r="B244" s="54" t="s">
        <v>327</v>
      </c>
      <c r="C244" s="55" t="s">
        <v>328</v>
      </c>
      <c r="D244" s="56" t="s">
        <v>116</v>
      </c>
      <c r="E244" s="55" t="s">
        <v>5</v>
      </c>
      <c r="F244" s="55">
        <v>1</v>
      </c>
      <c r="G244" s="56">
        <v>0</v>
      </c>
      <c r="H244" s="57">
        <f t="shared" si="40"/>
        <v>1</v>
      </c>
      <c r="I244" s="71">
        <v>10</v>
      </c>
      <c r="J244" s="71">
        <v>24</v>
      </c>
      <c r="K244" s="68">
        <f t="shared" si="39"/>
        <v>34</v>
      </c>
      <c r="L244" s="58" t="s">
        <v>281</v>
      </c>
      <c r="M244" s="56"/>
      <c r="N244" s="1"/>
    </row>
    <row r="245" spans="1:14" ht="145" x14ac:dyDescent="0.35">
      <c r="A245" s="93">
        <v>849</v>
      </c>
      <c r="B245" s="54" t="s">
        <v>329</v>
      </c>
      <c r="C245" s="55" t="s">
        <v>330</v>
      </c>
      <c r="D245" s="56" t="s">
        <v>116</v>
      </c>
      <c r="E245" s="55" t="s">
        <v>5</v>
      </c>
      <c r="F245" s="55">
        <v>1</v>
      </c>
      <c r="G245" s="56">
        <v>0</v>
      </c>
      <c r="H245" s="57">
        <f t="shared" si="40"/>
        <v>1</v>
      </c>
      <c r="I245" s="71">
        <v>5</v>
      </c>
      <c r="J245" s="71">
        <v>4.8</v>
      </c>
      <c r="K245" s="68">
        <f t="shared" si="39"/>
        <v>9.8000000000000007</v>
      </c>
      <c r="L245" s="58" t="s">
        <v>281</v>
      </c>
      <c r="M245" s="56"/>
      <c r="N245" s="1"/>
    </row>
    <row r="246" spans="1:14" ht="145" x14ac:dyDescent="0.35">
      <c r="A246" s="93">
        <v>850</v>
      </c>
      <c r="B246" s="54" t="s">
        <v>331</v>
      </c>
      <c r="C246" s="55" t="s">
        <v>332</v>
      </c>
      <c r="D246" s="56" t="s">
        <v>116</v>
      </c>
      <c r="E246" s="55" t="s">
        <v>5</v>
      </c>
      <c r="F246" s="55">
        <v>1</v>
      </c>
      <c r="G246" s="56">
        <v>0</v>
      </c>
      <c r="H246" s="57">
        <f t="shared" si="40"/>
        <v>1</v>
      </c>
      <c r="I246" s="71">
        <v>10</v>
      </c>
      <c r="J246" s="71">
        <v>9.6</v>
      </c>
      <c r="K246" s="68">
        <f t="shared" si="39"/>
        <v>19.600000000000001</v>
      </c>
      <c r="L246" s="58" t="s">
        <v>281</v>
      </c>
      <c r="M246" s="34" t="s">
        <v>61</v>
      </c>
      <c r="N246" s="1"/>
    </row>
    <row r="247" spans="1:14" ht="145" x14ac:dyDescent="0.35">
      <c r="A247" s="93">
        <v>851</v>
      </c>
      <c r="B247" s="54" t="s">
        <v>331</v>
      </c>
      <c r="C247" s="55" t="s">
        <v>333</v>
      </c>
      <c r="D247" s="56" t="s">
        <v>116</v>
      </c>
      <c r="E247" s="55" t="s">
        <v>5</v>
      </c>
      <c r="F247" s="55">
        <v>1</v>
      </c>
      <c r="G247" s="56">
        <v>0</v>
      </c>
      <c r="H247" s="57">
        <f t="shared" si="40"/>
        <v>1</v>
      </c>
      <c r="I247" s="71">
        <v>10</v>
      </c>
      <c r="J247" s="71">
        <v>17.600000000000001</v>
      </c>
      <c r="K247" s="68">
        <f t="shared" si="39"/>
        <v>27.6</v>
      </c>
      <c r="L247" s="58" t="s">
        <v>281</v>
      </c>
      <c r="M247" s="34" t="s">
        <v>61</v>
      </c>
      <c r="N247" s="1"/>
    </row>
    <row r="248" spans="1:14" ht="145" x14ac:dyDescent="0.35">
      <c r="A248" s="93">
        <v>852</v>
      </c>
      <c r="B248" s="54" t="s">
        <v>334</v>
      </c>
      <c r="C248" s="55" t="s">
        <v>335</v>
      </c>
      <c r="D248" s="56" t="s">
        <v>116</v>
      </c>
      <c r="E248" s="55" t="s">
        <v>5</v>
      </c>
      <c r="F248" s="55">
        <v>1</v>
      </c>
      <c r="G248" s="56">
        <v>0</v>
      </c>
      <c r="H248" s="57">
        <f t="shared" si="40"/>
        <v>1</v>
      </c>
      <c r="I248" s="71">
        <v>10</v>
      </c>
      <c r="J248" s="71">
        <v>6</v>
      </c>
      <c r="K248" s="68">
        <f t="shared" si="39"/>
        <v>16</v>
      </c>
      <c r="L248" s="58" t="s">
        <v>281</v>
      </c>
      <c r="M248" s="56"/>
      <c r="N248" s="1"/>
    </row>
    <row r="249" spans="1:14" ht="145" x14ac:dyDescent="0.35">
      <c r="A249" s="93">
        <v>853</v>
      </c>
      <c r="B249" s="54" t="s">
        <v>336</v>
      </c>
      <c r="C249" s="55" t="s">
        <v>337</v>
      </c>
      <c r="D249" s="56" t="s">
        <v>116</v>
      </c>
      <c r="E249" s="55" t="s">
        <v>60</v>
      </c>
      <c r="F249" s="55">
        <v>1</v>
      </c>
      <c r="G249" s="56">
        <v>0</v>
      </c>
      <c r="H249" s="57">
        <f t="shared" si="40"/>
        <v>1</v>
      </c>
      <c r="I249" s="71">
        <v>10</v>
      </c>
      <c r="J249" s="71">
        <v>14.4</v>
      </c>
      <c r="K249" s="68">
        <f t="shared" si="39"/>
        <v>24.4</v>
      </c>
      <c r="L249" s="58" t="s">
        <v>281</v>
      </c>
      <c r="M249" s="56"/>
      <c r="N249" s="1"/>
    </row>
    <row r="250" spans="1:14" ht="145" x14ac:dyDescent="0.35">
      <c r="A250" s="93">
        <v>854</v>
      </c>
      <c r="B250" s="54" t="s">
        <v>329</v>
      </c>
      <c r="C250" s="55" t="s">
        <v>338</v>
      </c>
      <c r="D250" s="56" t="s">
        <v>116</v>
      </c>
      <c r="E250" s="55" t="s">
        <v>5</v>
      </c>
      <c r="F250" s="55">
        <v>1</v>
      </c>
      <c r="G250" s="56">
        <v>0</v>
      </c>
      <c r="H250" s="57">
        <f t="shared" si="40"/>
        <v>1</v>
      </c>
      <c r="I250" s="71">
        <v>5</v>
      </c>
      <c r="J250" s="71">
        <v>4.8</v>
      </c>
      <c r="K250" s="68">
        <f t="shared" si="39"/>
        <v>9.8000000000000007</v>
      </c>
      <c r="L250" s="58" t="s">
        <v>281</v>
      </c>
      <c r="M250" s="56"/>
      <c r="N250" s="1"/>
    </row>
    <row r="251" spans="1:14" ht="145" x14ac:dyDescent="0.35">
      <c r="A251" s="93">
        <v>855</v>
      </c>
      <c r="B251" s="54" t="s">
        <v>339</v>
      </c>
      <c r="C251" s="55" t="s">
        <v>340</v>
      </c>
      <c r="D251" s="56" t="s">
        <v>116</v>
      </c>
      <c r="E251" s="55" t="s">
        <v>5</v>
      </c>
      <c r="F251" s="55">
        <v>1</v>
      </c>
      <c r="G251" s="56">
        <v>0</v>
      </c>
      <c r="H251" s="57">
        <f t="shared" si="40"/>
        <v>1</v>
      </c>
      <c r="I251" s="71">
        <v>10</v>
      </c>
      <c r="J251" s="71">
        <v>14.4</v>
      </c>
      <c r="K251" s="68">
        <f t="shared" si="39"/>
        <v>24.4</v>
      </c>
      <c r="L251" s="58" t="s">
        <v>281</v>
      </c>
      <c r="M251" s="56"/>
      <c r="N251" s="1"/>
    </row>
    <row r="252" spans="1:14" ht="145" x14ac:dyDescent="0.35">
      <c r="A252" s="93">
        <v>856</v>
      </c>
      <c r="B252" s="54" t="s">
        <v>323</v>
      </c>
      <c r="C252" s="55" t="s">
        <v>341</v>
      </c>
      <c r="D252" s="56" t="s">
        <v>116</v>
      </c>
      <c r="E252" s="55" t="s">
        <v>5</v>
      </c>
      <c r="F252" s="55">
        <v>1</v>
      </c>
      <c r="G252" s="55">
        <v>0</v>
      </c>
      <c r="H252" s="60">
        <f t="shared" si="40"/>
        <v>1</v>
      </c>
      <c r="I252" s="71">
        <v>5</v>
      </c>
      <c r="J252" s="71">
        <v>8</v>
      </c>
      <c r="K252" s="68">
        <f t="shared" si="39"/>
        <v>13</v>
      </c>
      <c r="L252" s="58" t="s">
        <v>281</v>
      </c>
      <c r="M252" s="55"/>
      <c r="N252" s="1"/>
    </row>
    <row r="253" spans="1:14" ht="145" x14ac:dyDescent="0.35">
      <c r="A253" s="93">
        <v>857</v>
      </c>
      <c r="B253" s="54" t="s">
        <v>342</v>
      </c>
      <c r="C253" s="55" t="s">
        <v>343</v>
      </c>
      <c r="D253" s="56" t="s">
        <v>116</v>
      </c>
      <c r="E253" s="55" t="s">
        <v>5</v>
      </c>
      <c r="F253" s="55">
        <v>1</v>
      </c>
      <c r="G253" s="55">
        <v>0</v>
      </c>
      <c r="H253" s="60">
        <f t="shared" si="40"/>
        <v>1</v>
      </c>
      <c r="I253" s="71">
        <v>10</v>
      </c>
      <c r="J253" s="71">
        <v>20</v>
      </c>
      <c r="K253" s="68">
        <f t="shared" si="39"/>
        <v>30</v>
      </c>
      <c r="L253" s="58" t="s">
        <v>281</v>
      </c>
      <c r="M253" s="56"/>
      <c r="N253" s="1"/>
    </row>
    <row r="254" spans="1:14" ht="145" x14ac:dyDescent="0.35">
      <c r="A254" s="93">
        <v>858</v>
      </c>
      <c r="B254" s="54" t="s">
        <v>342</v>
      </c>
      <c r="C254" s="55" t="s">
        <v>344</v>
      </c>
      <c r="D254" s="56" t="s">
        <v>116</v>
      </c>
      <c r="E254" s="55" t="s">
        <v>5</v>
      </c>
      <c r="F254" s="55">
        <v>1</v>
      </c>
      <c r="G254" s="55">
        <v>0</v>
      </c>
      <c r="H254" s="60">
        <f t="shared" si="40"/>
        <v>1</v>
      </c>
      <c r="I254" s="71">
        <v>10</v>
      </c>
      <c r="J254" s="71">
        <v>20</v>
      </c>
      <c r="K254" s="68">
        <f t="shared" si="39"/>
        <v>30</v>
      </c>
      <c r="L254" s="58" t="s">
        <v>281</v>
      </c>
      <c r="M254" s="56"/>
      <c r="N254" s="1"/>
    </row>
    <row r="255" spans="1:14" ht="145" x14ac:dyDescent="0.35">
      <c r="A255" s="93">
        <v>859</v>
      </c>
      <c r="B255" s="54" t="s">
        <v>334</v>
      </c>
      <c r="C255" s="55" t="s">
        <v>345</v>
      </c>
      <c r="D255" s="56" t="s">
        <v>116</v>
      </c>
      <c r="E255" s="55" t="s">
        <v>5</v>
      </c>
      <c r="F255" s="55">
        <v>1</v>
      </c>
      <c r="G255" s="55">
        <v>0</v>
      </c>
      <c r="H255" s="60">
        <f t="shared" si="40"/>
        <v>1</v>
      </c>
      <c r="I255" s="71">
        <v>10</v>
      </c>
      <c r="J255" s="71">
        <v>6</v>
      </c>
      <c r="K255" s="68">
        <f t="shared" si="39"/>
        <v>16</v>
      </c>
      <c r="L255" s="58" t="s">
        <v>281</v>
      </c>
      <c r="M255" s="56"/>
      <c r="N255" s="1"/>
    </row>
    <row r="256" spans="1:14" ht="145" x14ac:dyDescent="0.35">
      <c r="A256" s="93">
        <v>860</v>
      </c>
      <c r="B256" s="54" t="s">
        <v>346</v>
      </c>
      <c r="C256" s="55" t="s">
        <v>347</v>
      </c>
      <c r="D256" s="56" t="s">
        <v>116</v>
      </c>
      <c r="E256" s="55" t="s">
        <v>5</v>
      </c>
      <c r="F256" s="55">
        <v>1</v>
      </c>
      <c r="G256" s="55">
        <v>0</v>
      </c>
      <c r="H256" s="60">
        <f t="shared" si="40"/>
        <v>1</v>
      </c>
      <c r="I256" s="71">
        <v>5</v>
      </c>
      <c r="J256" s="71">
        <v>17.600000000000001</v>
      </c>
      <c r="K256" s="68">
        <f t="shared" si="39"/>
        <v>22.6</v>
      </c>
      <c r="L256" s="58" t="s">
        <v>281</v>
      </c>
      <c r="M256" s="55"/>
      <c r="N256" s="1"/>
    </row>
    <row r="257" spans="1:14" ht="145" x14ac:dyDescent="0.35">
      <c r="A257" s="93">
        <v>861</v>
      </c>
      <c r="B257" s="54" t="s">
        <v>334</v>
      </c>
      <c r="C257" s="55" t="s">
        <v>348</v>
      </c>
      <c r="D257" s="56" t="s">
        <v>116</v>
      </c>
      <c r="E257" s="55" t="s">
        <v>5</v>
      </c>
      <c r="F257" s="55">
        <v>1</v>
      </c>
      <c r="G257" s="55">
        <v>0</v>
      </c>
      <c r="H257" s="60">
        <f t="shared" si="40"/>
        <v>1</v>
      </c>
      <c r="I257" s="71">
        <v>10</v>
      </c>
      <c r="J257" s="71">
        <v>6</v>
      </c>
      <c r="K257" s="68">
        <f t="shared" si="39"/>
        <v>16</v>
      </c>
      <c r="L257" s="58" t="s">
        <v>281</v>
      </c>
      <c r="M257" s="55"/>
      <c r="N257" s="1"/>
    </row>
    <row r="258" spans="1:14" x14ac:dyDescent="0.35">
      <c r="A258" s="43"/>
      <c r="B258" s="43"/>
      <c r="C258" s="43"/>
      <c r="D258" s="43"/>
      <c r="E258" s="43"/>
      <c r="F258" s="43"/>
      <c r="G258" s="43"/>
      <c r="H258" s="43"/>
      <c r="I258" s="98" t="s">
        <v>368</v>
      </c>
      <c r="J258" s="99"/>
      <c r="K258" s="80">
        <f>SUM(K4:K257)</f>
        <v>3417015.2995999986</v>
      </c>
      <c r="L258" s="43"/>
      <c r="M258" s="43"/>
    </row>
    <row r="260" spans="1:14" ht="15.5" x14ac:dyDescent="0.35">
      <c r="B260" s="11" t="s">
        <v>349</v>
      </c>
    </row>
    <row r="261" spans="1:14" ht="15.5" x14ac:dyDescent="0.35">
      <c r="B261" s="11" t="s">
        <v>350</v>
      </c>
    </row>
    <row r="262" spans="1:14" ht="15.5" x14ac:dyDescent="0.35">
      <c r="B262" s="11" t="s">
        <v>351</v>
      </c>
    </row>
    <row r="263" spans="1:14" ht="15.5" x14ac:dyDescent="0.35">
      <c r="B263" s="11" t="s">
        <v>352</v>
      </c>
    </row>
  </sheetData>
  <sheetProtection algorithmName="SHA-512" hashValue="/GJ3L26MT9MNC+tUVOTALgU98t7rGD1kzyX5cFMBeJywSNSvqvtSlBZ7daVnWPPWY+jj6T8gkY+6ogl+fhkA6w==" saltValue="DXMpIJnH+LHk2w/a/GW05g==" spinCount="100000" sheet="1" objects="1" scenarios="1"/>
  <mergeCells count="9">
    <mergeCell ref="I1:J1"/>
    <mergeCell ref="A3:C3"/>
    <mergeCell ref="I258:J258"/>
    <mergeCell ref="A32:C32"/>
    <mergeCell ref="A83:C83"/>
    <mergeCell ref="A200:C200"/>
    <mergeCell ref="A205:C205"/>
    <mergeCell ref="A208:C208"/>
    <mergeCell ref="A210:C210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CBD593-4D94-4806-83B2-BC95E8AB1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38C7DB-D147-41FD-A1F4-30A46B061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9548E-26ED-4381-9C15-4E5F36F97468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sharepoint/v4"/>
    <ds:schemaRef ds:uri="f9f4913f-3272-4a22-9ace-61684833bf0b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Repšienė</dc:creator>
  <cp:keywords/>
  <dc:description/>
  <cp:lastModifiedBy>Jurgita Repšienė</cp:lastModifiedBy>
  <cp:revision/>
  <dcterms:created xsi:type="dcterms:W3CDTF">2021-05-12T11:39:28Z</dcterms:created>
  <dcterms:modified xsi:type="dcterms:W3CDTF">2022-03-16T09:42:57Z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2021-07-07T04:51:36.6964231Z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cf2a359e-1576-41f5-9eb5-c424082e0f88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2021-11-24T13:51:41Z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cf2a359e-1576-41f5-9eb5-c424082e0f88</vt:lpwstr>
  </property>
  <property fmtid="{D5CDD505-2E9C-101B-9397-08002B2CF9AE}" pid="17" name="MSIP_Label_190751af-2442-49a7-b7b9-9f0bcce858c9_ContentBits">
    <vt:lpwstr>0</vt:lpwstr>
  </property>
</Properties>
</file>