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urel\Desktop\Konkursai\Konkursai\2021\12-04 Santara\Siunčiami\"/>
    </mc:Choice>
  </mc:AlternateContent>
  <xr:revisionPtr revIDLastSave="0" documentId="13_ncr:1_{047A1629-02AF-4FBE-9FB1-FE6CE5C1B457}" xr6:coauthVersionLast="46" xr6:coauthVersionMax="46" xr10:uidLastSave="{00000000-0000-0000-0000-000000000000}"/>
  <bookViews>
    <workbookView xWindow="28680" yWindow="-120" windowWidth="29040" windowHeight="15840" xr2:uid="{00000000-000D-0000-FFFF-FFFF00000000}"/>
  </bookViews>
  <sheets>
    <sheet name="specifikacija"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H18" i="1"/>
  <c r="H19" i="1"/>
  <c r="H20" i="1"/>
  <c r="H21" i="1"/>
  <c r="H22" i="1"/>
  <c r="H23" i="1"/>
  <c r="H24" i="1"/>
  <c r="H25" i="1"/>
  <c r="H16" i="1"/>
  <c r="H26" i="1" l="1"/>
  <c r="H28" i="1" s="1"/>
  <c r="H27" i="1" s="1"/>
</calcChain>
</file>

<file path=xl/sharedStrings.xml><?xml version="1.0" encoding="utf-8"?>
<sst xmlns="http://schemas.openxmlformats.org/spreadsheetml/2006/main" count="209" uniqueCount="154">
  <si>
    <t>Mato vienetas</t>
  </si>
  <si>
    <t>Pirk. dalies Nr.</t>
  </si>
  <si>
    <t>Charakteristikos, reikalavimai pirkimo objektui</t>
  </si>
  <si>
    <t>Pirkimo dalies/objekto pavadinimas</t>
  </si>
  <si>
    <t>SPECIALIEJI REIKALAVIMAI</t>
  </si>
  <si>
    <t>2. Priemonių charakteristikoms patvirtinti privaloma pateikti techninių duomenų lapą arba lygiavertį gamintojo dokumentą, patvirtintą  tiekiančios įmonės vadovo ar jo įgalioto asmens parašu.</t>
  </si>
  <si>
    <t>3. Priemonės kodas gamintojo kataloge, jeigu gamintojas turi savo prekių katalogą.</t>
  </si>
  <si>
    <t>Kiekis</t>
  </si>
  <si>
    <t>PVM tarifas, ٪</t>
  </si>
  <si>
    <t xml:space="preserve"> Mato vnt. įkainis be PVM, Eur</t>
  </si>
  <si>
    <t>1 p. d. kaina su PVM, Eur</t>
  </si>
  <si>
    <t>PVM suma, Eur</t>
  </si>
  <si>
    <t>4 p. d. kaina su PVM, Eur</t>
  </si>
  <si>
    <t>3 p. d. kaina su PVM, Eur</t>
  </si>
  <si>
    <t>2 p. d. kaina su PVM, Eur</t>
  </si>
  <si>
    <t>5 p. d. kaina su PVM, Eur</t>
  </si>
  <si>
    <t>6 p. d. kaina su PVM, Eur</t>
  </si>
  <si>
    <t>7 p. d. kaina su PVM, Eur</t>
  </si>
  <si>
    <t>8 p. d. kaina su PVM, Eur</t>
  </si>
  <si>
    <t>9 p. d. kaina su PVM, Eur</t>
  </si>
  <si>
    <t>1. Tais atvejais, kai pagal galiojančius teisės aktus tiekėjui nereikia mokėti PVM, jis PVM sumos ir bendros (maksimalios) sumos su PVM nenurodo/nepildo ir nurodo priežastis, dėl kurių PVM nemokamas:</t>
  </si>
  <si>
    <t>4. Priemonės (pakuotės) turi būti ženklinamos brūkšniniais kodais, kurie turi atitikti prekių numeravimo sistemos GS1 reikalavimus.</t>
  </si>
  <si>
    <t>SPS 1 Priedas</t>
  </si>
  <si>
    <t xml:space="preserve">TECHNINĖ SPECIFIKACIJA   </t>
  </si>
  <si>
    <r>
      <t>3. Prekių</t>
    </r>
    <r>
      <rPr>
        <u/>
        <sz val="10.5"/>
        <color theme="1"/>
        <rFont val="Times New Roman"/>
        <family val="1"/>
        <charset val="186"/>
      </rPr>
      <t xml:space="preserve"> </t>
    </r>
    <r>
      <rPr>
        <sz val="10.5"/>
        <color theme="1"/>
        <rFont val="Times New Roman"/>
        <family val="1"/>
        <charset val="186"/>
      </rPr>
      <t>vieneto įkainis pateikiamame pasiūlyme turi būti pateikiamas suapvalintas pagal aritmetikos taisykles: iki šimtųjų (</t>
    </r>
    <r>
      <rPr>
        <u/>
        <sz val="10.5"/>
        <color theme="1"/>
        <rFont val="Times New Roman"/>
        <family val="1"/>
        <charset val="186"/>
      </rPr>
      <t>du skaičiai po kablelio</t>
    </r>
    <r>
      <rPr>
        <sz val="10.5"/>
        <color theme="1"/>
        <rFont val="Times New Roman"/>
        <family val="1"/>
        <charset val="186"/>
      </rPr>
      <t>) skaičiaus dalių. Kiekvienos</t>
    </r>
    <r>
      <rPr>
        <u/>
        <sz val="10.5"/>
        <color theme="1"/>
        <rFont val="Times New Roman"/>
        <family val="1"/>
        <charset val="186"/>
      </rPr>
      <t xml:space="preserve"> pirkimo dalies suma</t>
    </r>
    <r>
      <rPr>
        <sz val="10.5"/>
        <color theme="1"/>
        <rFont val="Times New Roman"/>
        <family val="1"/>
        <charset val="186"/>
      </rPr>
      <t xml:space="preserve"> turi būti išreikšta cento tikslumu (</t>
    </r>
    <r>
      <rPr>
        <u/>
        <sz val="10.5"/>
        <color theme="1"/>
        <rFont val="Times New Roman"/>
        <family val="1"/>
        <charset val="186"/>
      </rPr>
      <t>du skaičiai po kablelio</t>
    </r>
    <r>
      <rPr>
        <sz val="10.5"/>
        <color theme="1"/>
        <rFont val="Times New Roman"/>
        <family val="1"/>
        <charset val="186"/>
      </rPr>
      <t>).</t>
    </r>
  </si>
  <si>
    <r>
      <t>3.1. jei prekių vieneto įkainis yra iki 3,00 Eur, iki tūkstantųjų (</t>
    </r>
    <r>
      <rPr>
        <u/>
        <sz val="10.5"/>
        <color theme="1"/>
        <rFont val="Times New Roman"/>
        <family val="1"/>
        <charset val="186"/>
      </rPr>
      <t>trys skaičiai po kablelio</t>
    </r>
    <r>
      <rPr>
        <sz val="10.5"/>
        <color theme="1"/>
        <rFont val="Times New Roman"/>
        <family val="1"/>
        <charset val="186"/>
      </rPr>
      <t>) skaičiaus dalių. Kiekvienos</t>
    </r>
    <r>
      <rPr>
        <u/>
        <sz val="10.5"/>
        <color theme="1"/>
        <rFont val="Times New Roman"/>
        <family val="1"/>
        <charset val="186"/>
      </rPr>
      <t xml:space="preserve"> pirkimo dalies suma</t>
    </r>
    <r>
      <rPr>
        <sz val="10.5"/>
        <color theme="1"/>
        <rFont val="Times New Roman"/>
        <family val="1"/>
        <charset val="186"/>
      </rPr>
      <t xml:space="preserve"> turi būti išreikšta cento tikslumu (</t>
    </r>
    <r>
      <rPr>
        <u/>
        <sz val="10.5"/>
        <color theme="1"/>
        <rFont val="Times New Roman"/>
        <family val="1"/>
        <charset val="186"/>
      </rPr>
      <t>du skaičiai po kablelio</t>
    </r>
    <r>
      <rPr>
        <sz val="10.5"/>
        <color theme="1"/>
        <rFont val="Times New Roman"/>
        <family val="1"/>
        <charset val="186"/>
      </rPr>
      <t>).</t>
    </r>
  </si>
  <si>
    <r>
      <t>3.1. jei prekių vieneto įkainis idaugiau kaip 3,00 Eur, iki šimtųjų (</t>
    </r>
    <r>
      <rPr>
        <u/>
        <sz val="10.5"/>
        <color theme="1"/>
        <rFont val="Times New Roman"/>
        <family val="1"/>
        <charset val="186"/>
      </rPr>
      <t>du skaičiai po kablelio</t>
    </r>
    <r>
      <rPr>
        <sz val="10.5"/>
        <color theme="1"/>
        <rFont val="Times New Roman"/>
        <family val="1"/>
        <charset val="186"/>
      </rPr>
      <t>) skaičiaus dalių. Kiekvienos</t>
    </r>
    <r>
      <rPr>
        <u/>
        <sz val="10.5"/>
        <color theme="1"/>
        <rFont val="Times New Roman"/>
        <family val="1"/>
        <charset val="186"/>
      </rPr>
      <t xml:space="preserve"> pirkimo dalies suma</t>
    </r>
    <r>
      <rPr>
        <sz val="10.5"/>
        <color theme="1"/>
        <rFont val="Times New Roman"/>
        <family val="1"/>
        <charset val="186"/>
      </rPr>
      <t xml:space="preserve"> turi būti išreikšta cento tikslumu (</t>
    </r>
    <r>
      <rPr>
        <u/>
        <sz val="10.5"/>
        <color theme="1"/>
        <rFont val="Times New Roman"/>
        <family val="1"/>
        <charset val="186"/>
      </rPr>
      <t>du skaičiai po kablelio</t>
    </r>
    <r>
      <rPr>
        <sz val="10.5"/>
        <color theme="1"/>
        <rFont val="Times New Roman"/>
        <family val="1"/>
        <charset val="186"/>
      </rPr>
      <t>).</t>
    </r>
  </si>
  <si>
    <t>VIENKARTINĖS MEDICINOS PAGALBOS PRIEMONĖS RADIOLOGIJAI IR KITOS PRIEMONĖS (Nr. 2393)</t>
  </si>
  <si>
    <t>1.1</t>
  </si>
  <si>
    <t>1. Vienkartinių medicinos pagalbos priemonių kokybė, žymėjimas, informacija vartotojui turi atitikti ES 2017/745 reglamento (ar 93/42/EEB)  direktyvos  reikalavimus.</t>
  </si>
  <si>
    <t xml:space="preserve">5. Visoms nurodytoms konkrečioms medžiagoms ir/ar konkretiems prekių pavadinimams taikoma „arba lygiavertis“. </t>
  </si>
  <si>
    <r>
      <t xml:space="preserve">6. </t>
    </r>
    <r>
      <rPr>
        <u/>
        <sz val="10"/>
        <rFont val="Times New Roman"/>
        <family val="1"/>
        <charset val="186"/>
      </rPr>
      <t>Tiekėjas, siūlantis lygiavertę prekę privalo patikimomis priemonėmis įrodyti</t>
    </r>
    <r>
      <rPr>
        <sz val="10"/>
        <rFont val="Times New Roman"/>
        <family val="1"/>
        <charset val="186"/>
      </rPr>
      <t>, kad siūloma prekė yra lygiavertė ir visiškai atitinka techninėje specifikacijoje keliamus reikalavimus.</t>
    </r>
  </si>
  <si>
    <r>
      <t xml:space="preserve">Siūlomos prekės charakteristikos,  firminis pavadinimas, </t>
    </r>
    <r>
      <rPr>
        <b/>
        <sz val="10"/>
        <rFont val="Times New Roman"/>
        <family val="1"/>
        <charset val="186"/>
      </rPr>
      <t>gamintojas, tikslus modelis, katalogo numeris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b/>
        <sz val="10"/>
        <color rgb="FFFF0000"/>
        <rFont val="Times New Roman"/>
        <family val="1"/>
        <charset val="186"/>
      </rPr>
      <t>BŪTINA NURODYTI VISĄ PRAŠOMĄ INFORMACIJĄ</t>
    </r>
  </si>
  <si>
    <t>Priemonės chromatografijai</t>
  </si>
  <si>
    <t>1.2</t>
  </si>
  <si>
    <t>1.3</t>
  </si>
  <si>
    <t>1.4</t>
  </si>
  <si>
    <t>1.5</t>
  </si>
  <si>
    <t>1.6</t>
  </si>
  <si>
    <t>1.7</t>
  </si>
  <si>
    <t>1.8</t>
  </si>
  <si>
    <t>1.9</t>
  </si>
  <si>
    <t>1.10</t>
  </si>
  <si>
    <t>1 p. d. kaina be PVM, Eur</t>
  </si>
  <si>
    <t>Rinkinys darbinio Tc99m eliuato kokybės kontrolei atlikti karštojoje laboratorijoje</t>
  </si>
  <si>
    <t>Aluminum standartas 5ml 10µg/ml ir 50 indikatoriniu juosteliu. Tikrinti darbinį Tc99m eliuatą.</t>
  </si>
  <si>
    <t>Rink.</t>
  </si>
  <si>
    <t>Chromatografinė juostelė "Raudona" radiofarmacinių junginių Diphosphonate, DTPA, Glucoheptonate, HDP, HMDP, Octreoscan, MAA, MDP, Pyrophosphate, Sulphur Colloid kokybės kontrolei atlikti karštojoje laboratorijoje</t>
  </si>
  <si>
    <t xml:space="preserve"> Raudonos spalvos chromatografijos juostelės, tinkamos tikrinti preparatams : Diphosphonate,  DTPA, Glucoheptonate , HDP,  HMDP, Octreoscan™,   MAA   MDP,  Pyrophosphate,  Sulphur Colloid.</t>
  </si>
  <si>
    <t>Vnt.</t>
  </si>
  <si>
    <t>Chromatografinė juostelė "Juoda" radiofarmacinių junginių Diphosphonate, DTPA, Glucoheptonate, MDP, Pyrophosphate kokybės kontrolei atlikti laboratorijoje</t>
  </si>
  <si>
    <t>Juodos spalvos chromatografijos juostelės, A9:D19tinkamos tikrinti preparatams: Diphosphonate ,  DTPA , Glucoheptonate,  MDP,  Pyrophosphate.</t>
  </si>
  <si>
    <t>Chromatografinė juostelė "Geltona" radiofarmacinių junginių DMSA kokybės kontrolei atlikti karštojoje laboratorijoje</t>
  </si>
  <si>
    <t>Chromatografinė juostelė "Oranžinė" radiofarmacinių junginių Disofenin, Mebrofenin kokybės kontrolei atlikti karštojoje laboratorijoje</t>
  </si>
  <si>
    <t>Chromatografinė juostelė "Mėlyna" radiofarmacinių junginių Disofenin, Mebrofenin kokybės kontrolei atlikti karštojoje laboratorijoje</t>
  </si>
  <si>
    <t>Chromatografinė juostelė "Rožinė" radiofarmacinių junginių Sestamibi kokybės kontrolei atlikti karštojoje laboratorijoje</t>
  </si>
  <si>
    <t>Chromatografinė juostelė "Laimo" radiofarmacinių junginių MAG3 kokybės kontrolei atlikti karštojoje laboratorijoje</t>
  </si>
  <si>
    <t>Chromatografinė juostelė "Persiko" radiofarmacinių junginių MAG3 kokybės kontrolei atlikti karštojoje laboratorijoje</t>
  </si>
  <si>
    <t>Chromatografinė juostelė "Aluminum"  darbinio Tc99m eliuato kokybės kontrolei atlikti karštojoje laboratorijoje</t>
  </si>
  <si>
    <t>Chromatografinė juostelė "Aluminum" tinkama tikrinti darbinį Tc99m eliuatą.</t>
  </si>
  <si>
    <r>
      <t xml:space="preserve"> Geltonos spalvos chromatografijos juostelės , tinkamos tikrinti preparatui</t>
    </r>
    <r>
      <rPr>
        <i/>
        <sz val="10"/>
        <color theme="1"/>
        <rFont val="Times New Roman"/>
        <family val="1"/>
        <charset val="186"/>
      </rPr>
      <t xml:space="preserve"> DMSA.</t>
    </r>
  </si>
  <si>
    <r>
      <t xml:space="preserve"> Oranžinės spalvos chromatografijos juostelės, tinkamos tikrinti preparatams:  </t>
    </r>
    <r>
      <rPr>
        <i/>
        <sz val="10"/>
        <color theme="1"/>
        <rFont val="Times New Roman"/>
        <family val="1"/>
        <charset val="186"/>
      </rPr>
      <t>Disofenin (Hepatolite™),  Mebrofenin (Cholotec™) .</t>
    </r>
  </si>
  <si>
    <r>
      <t>Mėlynos spalvos chromatografijos juostelės, tinkamos tikrinti preparatams:  </t>
    </r>
    <r>
      <rPr>
        <i/>
        <sz val="10"/>
        <color theme="1"/>
        <rFont val="Times New Roman"/>
        <family val="1"/>
        <charset val="186"/>
      </rPr>
      <t>Disofenin (Hepatolite™),  Mebrofenin (Cholotec™) .</t>
    </r>
  </si>
  <si>
    <r>
      <t xml:space="preserve">Rožinės spalvos chromatografijos juostelės, tinkamos tikrinti preparatui </t>
    </r>
    <r>
      <rPr>
        <i/>
        <sz val="10"/>
        <color theme="1"/>
        <rFont val="Times New Roman"/>
        <family val="1"/>
        <charset val="186"/>
      </rPr>
      <t xml:space="preserve">Sestamibi (Cardiolite™ ;   Miraluma™). </t>
    </r>
  </si>
  <si>
    <r>
      <t>Laimo spalvos chromatografijos juostelės,  tinkamos tikrinti  preparatui</t>
    </r>
    <r>
      <rPr>
        <i/>
        <sz val="10"/>
        <color theme="1"/>
        <rFont val="Times New Roman"/>
        <family val="1"/>
        <charset val="186"/>
      </rPr>
      <t xml:space="preserve"> MAG3 (Mertiatide).</t>
    </r>
  </si>
  <si>
    <r>
      <t xml:space="preserve">Persikų spalvos chromatografijos juostelės, tinkamos tikrinti preparatui </t>
    </r>
    <r>
      <rPr>
        <i/>
        <sz val="10"/>
        <color theme="1"/>
        <rFont val="Times New Roman"/>
        <family val="1"/>
        <charset val="186"/>
      </rPr>
      <t>MAG3 (Mertiatide™).</t>
    </r>
  </si>
  <si>
    <t>2.1</t>
  </si>
  <si>
    <t>2.2</t>
  </si>
  <si>
    <t>2.3</t>
  </si>
  <si>
    <t>2.4</t>
  </si>
  <si>
    <t>2 p. d. kaina be PVM, Eur</t>
  </si>
  <si>
    <t>Raudonos spalvos chromatografinė juostelė radiofarmacinių junginių MAG3, MDP, DTPA, Tektrotyd, HSA Nanocolloid, DMSA, MIBI, HMPAO kokybės kontrolei atlikti karštojoje laboratorijoje</t>
  </si>
  <si>
    <t>Mėlynos spalvos chromatografinė juostelė MAG-3, MDP, DTPA, HMPAO, MIBI, Tetrofosmin radiofarmacinių junginių kokybės kontrolei atlikti karštojoje laboratorijoje</t>
  </si>
  <si>
    <t>Rudos spalvos chromatografinė juostelė EHIDA radiofarmacinių junginių kokybės kontrolei atlikti karštojoje laboratorijoje</t>
  </si>
  <si>
    <t>Geltonos spalvos chromatografinė juostelė Tektrotyd, Tetrofosmin radiofarmacinių junginių kokybės kontrolei atlikti karštojoje laboratorijoje</t>
  </si>
  <si>
    <t>Juostelės chromatografijai</t>
  </si>
  <si>
    <t xml:space="preserve">Chromatografijos juostelės darbui su radioizotopu 99mTc  žymėtais  radiofarmaciniais preparatais. Turi tureti "bazinę" liniją 1cm aukščiau apatinio juostelės krašto ir "taikinio" liniją 6 cm nuo apatinio krašto. Turi turėti spalvinį žymėjimą. </t>
  </si>
  <si>
    <t>Kamštelis su filtru</t>
  </si>
  <si>
    <t>4.1</t>
  </si>
  <si>
    <t>4.2</t>
  </si>
  <si>
    <t>4.3</t>
  </si>
  <si>
    <t>4.4</t>
  </si>
  <si>
    <t>4.5</t>
  </si>
  <si>
    <t>4 p. d. kaina be PVM, Eur</t>
  </si>
  <si>
    <t>Injekcinė sistema radiofarmacinio preparato injekavimui</t>
  </si>
  <si>
    <t>Rinkinys radiofarmacinio preparato suinjekavimui automatiniam injektoriui</t>
  </si>
  <si>
    <t xml:space="preserve">Rinkinys radiofarmacinio preparato dozių paskirstymui ir suinjekavimui </t>
  </si>
  <si>
    <t>Rinkinys radiofarmacinio preparato paskirstymui į švirkštus</t>
  </si>
  <si>
    <t>Vienkartinis dienos rinkinys ( radiofarmacinio preparato dozių paskirstymui į švirkštus ), tinkantis "Althea PC Comecer" robotizuotai laminarinės traukos spintai.</t>
  </si>
  <si>
    <t>Rinkinys radiofarmacinio preparato dozių suinjekavimui pusiau automatiniam injektoriui</t>
  </si>
  <si>
    <t>Švirkštas 5 ml su praduriamu kamšteliu</t>
  </si>
  <si>
    <t>Vienkartinis 5ml švirkštas su praduriamu kamšteliu, tinkantis "Althea PC Comecer" robotizuotai laminarinės traukos spintai.</t>
  </si>
  <si>
    <t>Adata biopsinei šaudyklei 18 G</t>
  </si>
  <si>
    <t>Vienkartinė adata suderinama su daugkartinio naudojimo "Pajunk" arba "Optimed" biopsine šaudykle, 18G x 95-105 mm,  galimybė reguliuoti punkcijos gylį  nuo 15 mm iki 22 mm.</t>
  </si>
  <si>
    <t>Adata plaučių biopsijoms 17 G</t>
  </si>
  <si>
    <t>Vienkartinė, sterili adata plaučių biopsijoms, 17G x 170-180 mm .</t>
  </si>
  <si>
    <t>Jungtys drenažo maišui</t>
  </si>
  <si>
    <t>Prailginimo linija 200 cm</t>
  </si>
  <si>
    <t>Vienkartinė, sterili. Ilgis 199-201cm. Vidinis diametras 1,49-1,51mm. Užpildymo tūris ( kai ilgis 200 cm) ne daugiau 3,6 ml. Pagaminnta iš PVC, be DEHP (būtinas ženklinimas ant pakuotės). Jungtys "Luer Lock" tipo, su kamšteliai abiejuose galuose. "Blister" pakuotė su "Matrix" kodu (būtinas ženklinimas ant pakuotės).</t>
  </si>
  <si>
    <t xml:space="preserve">Švirkštų rinkinys (65 ml  ir 115 ml)  automatiniam injektoriui </t>
  </si>
  <si>
    <t>Vienkartinis, tinkamas MR automatiniam injektoriui Medrad Spectris Solaris" ( prie magnetinio rezonanso tomografo "Magnetom Avanto"). Sterilaus rinkinio sudėtis: švirkštai 65 ml ir 115 ml talpos; prailginimo linija 245-255 cm ilgio, kurios vienas galas dvišakis, su ne trumpesnėmis nei 6-10 cm atšakomis; dvi adatos su filtrais skysčiams perpilti; 5-7 kamštukai.</t>
  </si>
  <si>
    <t>Vienkartinis EGK elektrodas</t>
  </si>
  <si>
    <t>Vienkartinis EKG elektrodas darbui magnetiniame lauke.</t>
  </si>
  <si>
    <t>10 p. d. kaina su PVM, Eur</t>
  </si>
  <si>
    <t>11.1</t>
  </si>
  <si>
    <t>11.2</t>
  </si>
  <si>
    <t>11 p. d. kaina be PVM, Eur</t>
  </si>
  <si>
    <t>11 p. d. kaina su PVM, Eur</t>
  </si>
  <si>
    <t>Priemonės „Ulrich Medical CT motion XD8000“ automatiniam švirkštui.</t>
  </si>
  <si>
    <t>Prailginimo linija 250cm</t>
  </si>
  <si>
    <t>Pompa</t>
  </si>
  <si>
    <r>
      <t xml:space="preserve">Infuzinė sistema-pompa. Vienkartinė, sterili pompų sistema, pritaikyta naudoti su „Ulrich Medical CT motion XD8000“ automatinių švirkštu rentgeno kontrastiniams tirpalams. Tinkama naudoti iki 24 val. esant bet kokiam išvirkštimų skaičiui. Turi turėti dalelių filtrą ir slėgio daviklį tėkmės grėičiui ir tūriui matuoti. </t>
    </r>
    <r>
      <rPr>
        <u/>
        <sz val="10"/>
        <color theme="1"/>
        <rFont val="Times New Roman"/>
        <family val="1"/>
        <charset val="186"/>
      </rPr>
      <t>Gamintojo arba nepriklausomos laboratorijos patvirtinimas (pažyma)</t>
    </r>
    <r>
      <rPr>
        <sz val="10"/>
        <color theme="1"/>
        <rFont val="Times New Roman"/>
        <family val="1"/>
        <charset val="186"/>
      </rPr>
      <t>, jog siūlomos linijos išbandytos ir tinka darbui su nurodyto tipo švirkštu.</t>
    </r>
  </si>
  <si>
    <r>
      <t xml:space="preserve">Vienkartinė prailginimo linija, pritaikyta naudoti su „Ulrich Medical CT motion XD 8000“ automatinių švirkštu rentgeno kontrastiniams tirpalams. Sterili, be latekso, su dviem apsauginiais vožtuvais, 249-251cm ilgio, su galimybė švirkšti rentgeno kontrastinį preparatą su 10ml/s maksimaliu greičiu. </t>
    </r>
    <r>
      <rPr>
        <u/>
        <sz val="10"/>
        <color theme="1"/>
        <rFont val="Times New Roman"/>
        <family val="1"/>
        <charset val="186"/>
      </rPr>
      <t>Gamintojo arba nepriklausomos laboratorijos patvirtinimas (pažyma)</t>
    </r>
    <r>
      <rPr>
        <sz val="10"/>
        <color theme="1"/>
        <rFont val="Times New Roman"/>
        <family val="1"/>
        <charset val="186"/>
      </rPr>
      <t>, jog siūlomos linijos išbandytos ir tinka darbui su nurodyto tipo švirkštu.</t>
    </r>
  </si>
  <si>
    <t xml:space="preserve">Jungtys drenažo maišui "Male" tipo jungtys/piltuvėlis su keturiomis pakopomis. Su lanksčiu prailginimo vamzdeliu, kuris rezistentiškas  užsilenkimams, ilgis 14,5-15,5 cm. </t>
  </si>
  <si>
    <t>Vienkartinis dienos injekcinės sistemos rinkinys (radiofarmacinio preparato dozių paskirstymui ir suinjekavimui), tinkantis "Iride Comecer" automatiniam injektoriui.</t>
  </si>
  <si>
    <t>Vienkartinis dienos injekcinės sistemos rinikinys (radiofarmacinio preparato dozių suinjekavimui), tinkantis "Wis Comecer" pusiau automatiniam injektoriui.</t>
  </si>
  <si>
    <t>Vienkartinis dienos injekcinės sistemos rinkinys pacientui (radiofarmacinio preparato suinjekavimui), tinkantis "Iride/Wis Comecer" automatiniam injektoriui.</t>
  </si>
  <si>
    <t>Injekcinis ir aspiracinis filtras: sterilus, vienkartinis, be latekso, be PVC ir be DEHP, su iki 5 mikronų porų dydžio membrana.</t>
  </si>
  <si>
    <t>12.1</t>
  </si>
  <si>
    <t>12.2</t>
  </si>
  <si>
    <t>Priemonės „CT injektor Ulrich Ohio XD2004" automatiniam švirkštui</t>
  </si>
  <si>
    <t>Prailginimo linija automatiniam švirkštui 320 cm</t>
  </si>
  <si>
    <t>Infuzinė sistema-pompa automatiniam švirkštui</t>
  </si>
  <si>
    <r>
      <t xml:space="preserve">Infuzinė sistema-pompa tinkanti automatiniam švirkštui „CT injektor Ulrich Ohio XD2004". Vienkartinė, sterili. </t>
    </r>
    <r>
      <rPr>
        <u/>
        <sz val="10"/>
        <color rgb="FF000000"/>
        <rFont val="Times New Roman"/>
        <family val="1"/>
        <charset val="186"/>
      </rPr>
      <t>Gamintojo arba nepriklausomos laboratorijos patvirtinimas (pažyma),</t>
    </r>
    <r>
      <rPr>
        <sz val="10"/>
        <color rgb="FF000000"/>
        <rFont val="Times New Roman"/>
        <family val="1"/>
        <charset val="186"/>
      </rPr>
      <t xml:space="preserve"> jog siūlomos linijos išbandytos ir tinka darbui su nurodyto tipo švirkštu.</t>
    </r>
  </si>
  <si>
    <t>12 p. d. kaina be PVM, Eur</t>
  </si>
  <si>
    <t>12 p. d. kaina su PVM, Eur</t>
  </si>
  <si>
    <t>13 p. d. kaina su PVM, Eur</t>
  </si>
  <si>
    <t>14 p. d. kaina su PVM, Eur</t>
  </si>
  <si>
    <t>Talpa biopsinei medžiagai transportuoti 60 ml</t>
  </si>
  <si>
    <r>
      <t>Talpos turi būti tinkamos infekcinėms medžiagoms – pavojingam kroviniui, priskiriamam 6.2. pavojingumo klasės sąrašo B kategorijai (JT Nr. 3373), transportuoti (toliau - krovinys). Krovinio transportavimas – automatizuotu būdu vakuuminio pašto sistema išsiunčiamas krovinys specealioje siuntimo kapsulėje, kurios dydis: 34 x Ø 12 cm, talpa 5 kg. Krovinys į kapsulę dedamas kruopščiai supakuotas vidinėje ir išorinėje pakuotėse. Talpos skaidrios, nepralaidžios skysčiams, vienkartinio naudojimo, patikimai saugo nuo JT Nr. 3373 tiriamojo diagnostinio mėginio, supakuoto pagal P650 pakavimo instrukciją, išsiliejimo, iškritimo. Tara turi būti sukonstruota ir uždaroma taip, kad būtų užkirstas kelias bet kokiam įprastomis sąlygomis dėl vibracijos, temperatūros kaitos, drėgmės ar slėgio galinčiam įvykti turinio praradimui iš taros. Sukomplektuota pakuotė turi likti sandari ją metant, kai metimo aukštis ne mažesnis 1,2 m ir ne ilgesnis 2 m. Talpa atspari cheminėms medžiagoms (krovinys bus panardintas į formaldehido buferinį 10% tirpalą). Išorėje gali turėti specialų paviršių, skirtą užrašui. Vidinė tara – kieto plastiko indai, kurie sandariai uždaryti (užsukti), nepraleisdami skysčių turį išlaikyti vidinį slėgį, sukeliantį ne mažesnį kaip 95 kPa (0,95 baro) slėgių skirtumą. Transportavimo metu nepakeičia savo formos. Taroje saugiai gali būti gabenamas krovinys iki 5 kg.</t>
    </r>
    <r>
      <rPr>
        <i/>
        <sz val="10"/>
        <color rgb="FF000000"/>
        <rFont val="Times New Roman"/>
        <family val="1"/>
        <charset val="186"/>
      </rPr>
      <t xml:space="preserve"> Nesiūlyti indelių siaurėjančia į viršų dalimi.</t>
    </r>
    <r>
      <rPr>
        <sz val="10"/>
        <color rgb="FF000000"/>
        <rFont val="Times New Roman"/>
        <family val="1"/>
        <charset val="186"/>
      </rPr>
      <t xml:space="preserve">
</t>
    </r>
  </si>
  <si>
    <t>Talpa biopsinei medžiagai transportuoti 70 ml</t>
  </si>
  <si>
    <t>Talpa biopsinei medžiagai transportuoti 100 ml</t>
  </si>
  <si>
    <t>15 p. d. kaina su PVM, Eur</t>
  </si>
  <si>
    <t>Talpa biopsinei medžiagai transportuoti 1000 ml</t>
  </si>
  <si>
    <r>
      <t xml:space="preserve">Talpos turi būti tinkamos infekcinėms medžiagoms – pavojingam kroviniui, priskiriamam 6.2. pavojingumo klasės sąrašo B kategorijai (JT Nr. 3373), transportuoti (toliau - krovinys). Krovinio transportavimas – automatizuotu būdu vakuuminio pašto sistema išsiunčiamas krovinys specealioje siuntimo kapsulėje, kurios dydis: 34 x Ø 12 cm, talpa 5 kg. Krovinys į kapsulę dedamas kruopščiai supakuotas vidinėje ir išorinėje pakuotėse. Talpos skaidrios, nepralaidžios skysčiams, vienkartinio naudojimo, patikimai saugo nuo JT Nr. 3373 tiriamojo diagnostinio mėginio, supakuoto pagal P650 pakavimo instrukciją, išsiliejimo, iškritimo. Tara turi būti sukonstruota ir uždaroma taip, kad būtų užkirstas kelias bet kokiam įprastomis sąlygomis dėl vibracijos, temperatūros kaitos, drėgmės ar slėgio galinčiam įvykti turinio praradimui iš taros. Sukomplektuota pakuotė turi likti sandari ją metant, kai metimo aukštis ne mažesnis 1,2 m ir ne ilgesnis 2 m. Talpa atspari cheminėms medžiagoms ( krovinys bus panardintas į formaldehido buferinį 10% tirpalą ). Išorėje gali turėti specialų paviršių, skirtą užrašui. Vidinė tara – kieto plastiko indai, kurie sandariai uždaryti (užsukti), nepraleisdami skysčių turį išlaikyti vidinį slėgį, sukeliantį ne mažesnį kaip 95 kPa (0,95 baro) slėgių skirtumą. Transportavimo metu nepakeičia savo formos. Taroje saugiai gali būti gabenamas krovinys iki 5 kg. </t>
    </r>
    <r>
      <rPr>
        <i/>
        <sz val="10"/>
        <color rgb="FF000000"/>
        <rFont val="Times New Roman"/>
        <family val="1"/>
        <charset val="186"/>
      </rPr>
      <t>Nesiūlyti indelių siaurėjančia į viršų dalimi.</t>
    </r>
  </si>
  <si>
    <t>16 p. d. kaina su PVM, Eur</t>
  </si>
  <si>
    <t>17 p. d. kaina su PVM, Eur</t>
  </si>
  <si>
    <t>Talpa biopsinei medžiagai transportuoti 3000ml</t>
  </si>
  <si>
    <t>18 p. d. kaina su PVM, Eur</t>
  </si>
  <si>
    <t>Talpa biopsinei medžiagai transportuoti 5000ml</t>
  </si>
  <si>
    <r>
      <t>7. Tiekėjas turi pateikti dokumentus, įrodančius siūlomų prekių atitikimą kokybės ir techniniams reikalavimams, nurodytiems pirkimo dokumentų techninėje specifikacijoje:</t>
    </r>
    <r>
      <rPr>
        <b/>
        <sz val="10"/>
        <rFont val="Times New Roman"/>
        <family val="1"/>
        <charset val="186"/>
      </rPr>
      <t xml:space="preserve"> tiekėjas turi pateikti gamintojo parengtus katalogus ir siūlomų prekių techninių charakteristikų aprašymus</t>
    </r>
    <r>
      <rPr>
        <sz val="10"/>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0"/>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0"/>
        <rFont val="Times New Roman"/>
        <family val="1"/>
        <charset val="186"/>
      </rPr>
      <t>.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</si>
  <si>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r>
      <t xml:space="preserve">Vienkartinė prailginimo linija tinkanti automatiniam švirkštui „CT injektor Ulrich Ohio XD2004“, tinkanti švirkšto pompai "Ulrich XD2020". Linijos ilgis 315-325cm. Reikalingas tikslus linijos užpildymo tūris: 16ml. Slėgis ne mažiau 20Bar., greitis ne mažiau 5ml/s. Atgalinės tėkmės apsauginiai vožtuvai - 2 vnt., apsauginis kamštelis linijos gale. </t>
    </r>
    <r>
      <rPr>
        <u/>
        <sz val="10"/>
        <color theme="1"/>
        <rFont val="Times New Roman"/>
        <family val="1"/>
        <charset val="186"/>
      </rPr>
      <t>Automatinio švirkšto gamintojo arba nepriklausomos laboratorijos patvirtinimas (pažyma),</t>
    </r>
    <r>
      <rPr>
        <sz val="10"/>
        <color theme="1"/>
        <rFont val="Times New Roman"/>
        <family val="1"/>
        <charset val="186"/>
      </rPr>
      <t xml:space="preserve"> jog siūlomos linijos išbandytos ir tinka darbui su nurodyto tipo švirkštais. </t>
    </r>
    <r>
      <rPr>
        <sz val="10"/>
        <color rgb="FFFF0000"/>
        <rFont val="Times New Roman"/>
        <family val="1"/>
        <charset val="186"/>
      </rPr>
      <t>Būtina pateikti pavyzdį išbandymui (žr. SPS 14.1 p.)</t>
    </r>
  </si>
  <si>
    <r>
      <t xml:space="preserve">Bendra kaina be PVM, Eur   </t>
    </r>
    <r>
      <rPr>
        <u/>
        <sz val="10"/>
        <rFont val="Times New Roman"/>
        <family val="1"/>
        <charset val="186"/>
      </rPr>
      <t>(5 x 6)</t>
    </r>
  </si>
  <si>
    <r>
      <t xml:space="preserve">2. Tais atvejais, kai tiekėjas teikia pasiūlymą ir taiko kitokį nei perkančiosios organizacijos suplanuotas PVM , </t>
    </r>
    <r>
      <rPr>
        <u/>
        <sz val="10.5"/>
        <color theme="1"/>
        <rFont val="Times New Roman"/>
        <family val="1"/>
        <charset val="186"/>
      </rPr>
      <t>tiekėjas kartu su pasiūlymu pateikia laisvos formos dokumentą, kuriame nurodo priežastis, dėl kurių taikomas jo pasirinktas PVM tarifas (žr. SPS 18 p. pastabą).</t>
    </r>
  </si>
  <si>
    <t>Aluminum standartas 5ml 10µg/ml ir 50 indikatoriniu juosteliu. Tikrinti darbinį Tc99m eliuatą. BIODEX, Aluminum Breakthru Kit includes: Aluminum standard, 5 ml, 10 ug/ml, 50 indicator strips and manual, 150-780. 1.1.pdf</t>
  </si>
  <si>
    <t xml:space="preserve"> Raudonos spalvos chromatografijos juostelės, tinkamos tikrinti preparatams : Diphosphonate,  DTPA, Glucoheptonate , HDP,  HMDP, Octreoscan™,   MAA   MDP,  Pyrophosphate,  Sulphur Colloid. BIODEX, Strips, RED, 50/pkg, 150-001. 1.2.pdf </t>
  </si>
  <si>
    <t>Juodos spalvos chromatografijos juostelės, A9:D19tinkamos tikrinti preparatams: Diphosphonate ,  DTPA , Glucoheptonate,  MDP,  Pyrophosphate. BIODEX, Strips, BLACK, 50/pkg , 150-005. 1.3.pdf</t>
  </si>
  <si>
    <t xml:space="preserve"> Geltonos spalvos chromatografijos juostelės , tinkamos tikrinti preparatui DMSA. BIODEX, Strips, YELLOW, 50/pkg, 150-025, 1.4.pdf</t>
  </si>
  <si>
    <t>Oranžinės spalvos chromatografijos juostelės, tinkamos tikrinti preparatams:  Disofenin (Hepatolite™),  Mebrofenin (Cholotec™) . BIODEX,  Strips, ORANGE, 50/pkg, 150-122, 1.5.pdf</t>
  </si>
  <si>
    <t>Mėlynos spalvos chromatografijos juostelės, tinkamos tikrinti preparatams:  Disofenin (Hepatolite™),  Mebrofenin (Cholotec™) . BIODEX, Strips, LIGHT BLUE, 50/pkg, 150-125, 1.6.pdf</t>
  </si>
  <si>
    <t>Rožinės spalvos chromatografijos juostelės, tinkamos tikrinti preparatui Sestamibi (Cardiolite™ ;   Miraluma™). BIODEX, Strips, PINK, 50/pkg, 150-991, 1.7.pdf</t>
  </si>
  <si>
    <t>Laimo spalvos chromatografijos juostelės,  tinkamos tikrinti  preparatui MAG3 (Mertiatide). BIODEX, Strips, LIME, 50/pkg, 150-951, 1.8.pdf</t>
  </si>
  <si>
    <t>Persikų spalvos chromatografijos juostelės, tinkamos tikrinti preparatui MAG3 (Mertiatide™). BIODEX, Strips, PEACH, 50/pkg, 150-952, 1.9.pdf</t>
  </si>
  <si>
    <t>Chromatografinė juostelė "Aluminum" tinkama tikrinti darbinį Tc99m eliuatą. BIODEX, Strips, ALUMINUM, 50/pkg , 150-782, 1.10.pdf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</si>
</sst>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Times New Roman"/>
      <family val="1"/>
      <charset val="186"/>
    </font>
    <font>
      <sz val="10"/>
      <name val="Times New Roman"/>
      <family val="1"/>
      <charset val="186"/>
    </font>
    <font>
      <sz val="10"/>
      <color theme="1"/>
      <name val="Calibri"/>
      <family val="2"/>
      <charset val="186"/>
      <scheme val="minor"/>
    </font>
    <font>
      <sz val="10"/>
      <color rgb="FF000000"/>
      <name val="Times New Roman"/>
      <family val="1"/>
      <charset val="186"/>
    </font>
    <font>
      <sz val="10"/>
      <color theme="1"/>
      <name val="Times New Roman"/>
      <family val="1"/>
      <charset val="186"/>
    </font>
    <font>
      <sz val="10"/>
      <color rgb="FFFF0000"/>
      <name val="Times New Roman"/>
      <family val="1"/>
      <charset val="186"/>
    </font>
    <font>
      <u/>
      <sz val="10"/>
      <name val="Times New Roman"/>
      <family val="1"/>
      <charset val="186"/>
    </font>
    <font>
      <sz val="10.5"/>
      <color theme="1"/>
      <name val="Times New Roman"/>
      <family val="1"/>
      <charset val="186"/>
    </font>
    <font>
      <u/>
      <sz val="10.5"/>
      <color theme="1"/>
      <name val="Times New Roman"/>
      <family val="1"/>
      <charset val="186"/>
    </font>
    <font>
      <b/>
      <sz val="10"/>
      <color rgb="FFFF0000"/>
      <name val="Times New Roman"/>
      <family val="1"/>
      <charset val="186"/>
    </font>
    <font>
      <i/>
      <sz val="10"/>
      <color theme="1"/>
      <name val="Times New Roman"/>
      <family val="1"/>
      <charset val="186"/>
    </font>
    <font>
      <u/>
      <sz val="10"/>
      <color theme="1"/>
      <name val="Times New Roman"/>
      <family val="1"/>
      <charset val="186"/>
    </font>
    <font>
      <u/>
      <sz val="10"/>
      <color rgb="FF000000"/>
      <name val="Times New Roman"/>
      <family val="1"/>
      <charset val="186"/>
    </font>
    <font>
      <i/>
      <sz val="10"/>
      <color rgb="FF000000"/>
      <name val="Times New Roman"/>
      <family val="1"/>
      <charset val="186"/>
    </font>
    <font>
      <i/>
      <sz val="1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0" fontId="1" fillId="0" borderId="0"/>
    <xf numFmtId="0" fontId="1" fillId="0" borderId="0"/>
    <xf numFmtId="0" fontId="2" fillId="0" borderId="0"/>
    <xf numFmtId="0" fontId="2" fillId="0" borderId="0"/>
  </cellStyleXfs>
  <cellXfs count="77">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xf>
    <xf numFmtId="164" fontId="4" fillId="0" borderId="0" xfId="0" applyNumberFormat="1" applyFont="1" applyAlignment="1">
      <alignment horizontal="left" vertical="top"/>
    </xf>
    <xf numFmtId="4" fontId="4" fillId="0" borderId="0" xfId="0" applyNumberFormat="1" applyFont="1" applyAlignment="1">
      <alignment horizontal="left" vertical="top"/>
    </xf>
    <xf numFmtId="0" fontId="5" fillId="0" borderId="0" xfId="0" applyFont="1"/>
    <xf numFmtId="0" fontId="5" fillId="0" borderId="0" xfId="0" applyFont="1" applyAlignment="1">
      <alignment vertical="top"/>
    </xf>
    <xf numFmtId="0" fontId="5" fillId="0" borderId="0" xfId="0" applyFont="1" applyAlignment="1">
      <alignment horizontal="left" vertical="top"/>
    </xf>
    <xf numFmtId="164" fontId="5" fillId="0" borderId="0" xfId="0" applyNumberFormat="1" applyFont="1" applyAlignment="1">
      <alignment horizontal="left" vertical="top"/>
    </xf>
    <xf numFmtId="0" fontId="7" fillId="0" borderId="1" xfId="0" applyFont="1" applyBorder="1" applyAlignment="1">
      <alignment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64" fontId="4" fillId="0" borderId="0" xfId="0" applyNumberFormat="1"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top"/>
    </xf>
    <xf numFmtId="0" fontId="7" fillId="0" borderId="1" xfId="0" applyFont="1" applyBorder="1" applyAlignment="1">
      <alignment horizontal="center" vertical="top" wrapText="1"/>
    </xf>
    <xf numFmtId="3" fontId="4" fillId="0" borderId="0" xfId="0" applyNumberFormat="1" applyFont="1" applyAlignment="1">
      <alignment horizontal="center" vertical="top"/>
    </xf>
    <xf numFmtId="3" fontId="5" fillId="0" borderId="0" xfId="0" applyNumberFormat="1" applyFont="1" applyAlignment="1">
      <alignment horizontal="center" vertical="top"/>
    </xf>
    <xf numFmtId="164" fontId="5" fillId="0" borderId="0" xfId="0" applyNumberFormat="1" applyFont="1" applyAlignment="1">
      <alignment horizontal="center" vertical="top"/>
    </xf>
    <xf numFmtId="1" fontId="6" fillId="0" borderId="1" xfId="0" applyNumberFormat="1" applyFont="1" applyBorder="1" applyAlignment="1">
      <alignment horizontal="center" vertical="top" wrapText="1"/>
    </xf>
    <xf numFmtId="164" fontId="4" fillId="0" borderId="0" xfId="0" applyNumberFormat="1" applyFont="1" applyAlignment="1">
      <alignment horizontal="right" vertical="top"/>
    </xf>
    <xf numFmtId="0" fontId="3" fillId="0" borderId="0" xfId="0" applyFont="1" applyAlignment="1">
      <alignment horizontal="right" vertical="top"/>
    </xf>
    <xf numFmtId="164" fontId="5" fillId="0" borderId="0" xfId="0" applyNumberFormat="1" applyFont="1" applyAlignment="1">
      <alignment horizontal="right" vertical="top"/>
    </xf>
    <xf numFmtId="164" fontId="6" fillId="0" borderId="1" xfId="0" applyNumberFormat="1" applyFont="1" applyBorder="1" applyAlignment="1">
      <alignment horizontal="right" vertical="top" wrapText="1"/>
    </xf>
    <xf numFmtId="0" fontId="7" fillId="0" borderId="0" xfId="0" applyFont="1" applyAlignment="1">
      <alignment horizontal="center"/>
    </xf>
    <xf numFmtId="164" fontId="6" fillId="0" borderId="1" xfId="0" applyNumberFormat="1" applyFont="1" applyBorder="1" applyAlignment="1">
      <alignment vertical="top" wrapText="1"/>
    </xf>
    <xf numFmtId="4" fontId="3" fillId="0" borderId="1" xfId="0" applyNumberFormat="1" applyFont="1" applyBorder="1" applyAlignment="1">
      <alignment horizontal="center" vertical="center" wrapText="1"/>
    </xf>
    <xf numFmtId="0" fontId="10" fillId="0" borderId="0" xfId="0" applyFont="1" applyAlignment="1">
      <alignment vertical="top"/>
    </xf>
    <xf numFmtId="0" fontId="6" fillId="0" borderId="1" xfId="0" applyFont="1" applyBorder="1" applyAlignment="1">
      <alignment horizontal="center" vertical="top" wrapText="1"/>
    </xf>
    <xf numFmtId="2" fontId="7" fillId="0" borderId="1" xfId="0" applyNumberFormat="1" applyFont="1" applyFill="1" applyBorder="1" applyAlignment="1">
      <alignment horizontal="left" vertical="top" wrapText="1"/>
    </xf>
    <xf numFmtId="0" fontId="4" fillId="2" borderId="1" xfId="0" applyFont="1" applyFill="1" applyBorder="1" applyAlignment="1">
      <alignment horizontal="center" vertical="center" wrapText="1"/>
    </xf>
    <xf numFmtId="4" fontId="4" fillId="2" borderId="0" xfId="0" applyNumberFormat="1" applyFont="1" applyFill="1" applyAlignment="1">
      <alignment horizontal="left" vertical="top"/>
    </xf>
    <xf numFmtId="0" fontId="5" fillId="2" borderId="0" xfId="0" applyFont="1" applyFill="1"/>
    <xf numFmtId="0" fontId="4" fillId="2" borderId="0" xfId="0" applyFont="1" applyFill="1" applyAlignment="1">
      <alignment horizontal="left" vertical="top"/>
    </xf>
    <xf numFmtId="2" fontId="6" fillId="0" borderId="1" xfId="0" applyNumberFormat="1" applyFont="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vertical="center" wrapText="1"/>
    </xf>
    <xf numFmtId="164" fontId="6" fillId="0" borderId="1" xfId="0" applyNumberFormat="1" applyFont="1" applyBorder="1" applyAlignment="1">
      <alignment horizontal="left" vertical="center" wrapText="1"/>
    </xf>
    <xf numFmtId="1" fontId="6" fillId="0" borderId="1" xfId="0" applyNumberFormat="1" applyFont="1" applyBorder="1" applyAlignment="1">
      <alignment horizontal="center" vertical="center" wrapText="1"/>
    </xf>
    <xf numFmtId="164" fontId="6" fillId="0" borderId="1" xfId="0" applyNumberFormat="1" applyFont="1" applyBorder="1" applyAlignment="1">
      <alignment horizontal="right" vertical="center" wrapText="1"/>
    </xf>
    <xf numFmtId="164" fontId="6" fillId="2" borderId="1" xfId="0" applyNumberFormat="1" applyFont="1" applyFill="1" applyBorder="1" applyAlignment="1">
      <alignment horizontal="left" vertical="center" wrapText="1"/>
    </xf>
    <xf numFmtId="1"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right" vertical="center" wrapText="1"/>
    </xf>
    <xf numFmtId="0" fontId="7" fillId="2" borderId="1" xfId="3" applyFont="1" applyFill="1" applyBorder="1" applyAlignment="1">
      <alignment horizontal="left" vertical="center" wrapText="1"/>
    </xf>
    <xf numFmtId="0" fontId="7" fillId="2" borderId="1" xfId="3" applyFont="1" applyFill="1" applyBorder="1" applyAlignment="1">
      <alignment horizontal="left" vertical="center"/>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3" fontId="17"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164" fontId="6" fillId="0" borderId="3" xfId="0" applyNumberFormat="1" applyFont="1" applyBorder="1" applyAlignment="1">
      <alignment horizontal="right" vertical="top" wrapText="1"/>
    </xf>
    <xf numFmtId="164" fontId="6" fillId="0" borderId="2" xfId="0" applyNumberFormat="1" applyFont="1" applyBorder="1" applyAlignment="1">
      <alignment horizontal="right" vertical="top" wrapText="1"/>
    </xf>
    <xf numFmtId="0" fontId="10" fillId="0" borderId="0" xfId="0" applyFont="1" applyAlignment="1">
      <alignment horizontal="left" wrapText="1"/>
    </xf>
    <xf numFmtId="0" fontId="4" fillId="2" borderId="0" xfId="0" applyFont="1" applyFill="1" applyAlignment="1">
      <alignment horizontal="left" vertical="top"/>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164" fontId="4" fillId="0" borderId="0" xfId="0" applyNumberFormat="1" applyFont="1" applyAlignment="1">
      <alignment horizontal="center" vertical="top"/>
    </xf>
    <xf numFmtId="0" fontId="4" fillId="0" borderId="0" xfId="0" applyFont="1" applyAlignment="1">
      <alignment horizontal="left" vertical="top"/>
    </xf>
    <xf numFmtId="0" fontId="3" fillId="2" borderId="0" xfId="0" applyFont="1" applyFill="1" applyAlignment="1">
      <alignment horizontal="center" vertical="top"/>
    </xf>
    <xf numFmtId="0" fontId="4" fillId="2" borderId="0" xfId="0" applyFont="1" applyFill="1" applyAlignment="1">
      <alignment vertical="top"/>
    </xf>
    <xf numFmtId="0" fontId="4" fillId="2" borderId="0" xfId="0" applyFont="1" applyFill="1" applyAlignment="1">
      <alignment horizontal="left" vertical="top" wrapText="1"/>
    </xf>
    <xf numFmtId="0" fontId="10" fillId="0" borderId="0" xfId="0" applyFont="1" applyAlignment="1">
      <alignment horizontal="left" vertical="top" wrapText="1"/>
    </xf>
    <xf numFmtId="0" fontId="10" fillId="3" borderId="0" xfId="0" applyFont="1" applyFill="1" applyAlignment="1">
      <alignment horizontal="left" vertical="top" wrapText="1"/>
    </xf>
  </cellXfs>
  <cellStyles count="5">
    <cellStyle name="Normal" xfId="0" builtinId="0"/>
    <cellStyle name="Normal 14 2" xfId="1" xr:uid="{00000000-0005-0000-0000-000001000000}"/>
    <cellStyle name="Normal 2" xfId="3" xr:uid="{00000000-0005-0000-0000-000002000000}"/>
    <cellStyle name="Normal 5 5 2" xfId="2" xr:uid="{00000000-0005-0000-0000-000003000000}"/>
    <cellStyle name="Normal 6"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2"/>
  <sheetViews>
    <sheetView tabSelected="1" zoomScale="115" zoomScaleNormal="115" workbookViewId="0">
      <selection activeCell="I10" sqref="I10"/>
    </sheetView>
  </sheetViews>
  <sheetFormatPr defaultColWidth="9.1796875" defaultRowHeight="13" x14ac:dyDescent="0.3"/>
  <cols>
    <col min="1" max="1" width="5.54296875" style="20" customWidth="1"/>
    <col min="2" max="2" width="43" style="7" customWidth="1"/>
    <col min="3" max="3" width="57.54296875" style="7" customWidth="1"/>
    <col min="4" max="4" width="7.54296875" style="20" customWidth="1"/>
    <col min="5" max="5" width="9.81640625" style="23" customWidth="1"/>
    <col min="6" max="6" width="10.7265625" style="9" customWidth="1"/>
    <col min="7" max="7" width="6.453125" style="20" customWidth="1"/>
    <col min="8" max="8" width="12.453125" style="28" customWidth="1"/>
    <col min="9" max="9" width="45.26953125" style="8" customWidth="1"/>
    <col min="10" max="16384" width="9.1796875" style="6"/>
  </cols>
  <sheetData>
    <row r="1" spans="1:9" x14ac:dyDescent="0.3">
      <c r="A1" s="19"/>
      <c r="B1" s="2"/>
      <c r="C1" s="3"/>
      <c r="D1" s="19"/>
      <c r="E1" s="22"/>
      <c r="F1" s="70" t="s">
        <v>22</v>
      </c>
      <c r="G1" s="70"/>
      <c r="H1" s="26"/>
      <c r="I1" s="5"/>
    </row>
    <row r="2" spans="1:9" x14ac:dyDescent="0.3">
      <c r="A2" s="72" t="s">
        <v>27</v>
      </c>
      <c r="B2" s="72"/>
      <c r="C2" s="72"/>
      <c r="D2" s="72"/>
      <c r="E2" s="72"/>
      <c r="F2" s="72"/>
      <c r="G2" s="72"/>
      <c r="H2" s="72"/>
      <c r="I2" s="5"/>
    </row>
    <row r="3" spans="1:9" ht="21.75" customHeight="1" x14ac:dyDescent="0.3">
      <c r="A3" s="18"/>
      <c r="B3" s="18"/>
      <c r="C3" s="18" t="s">
        <v>23</v>
      </c>
      <c r="D3" s="18"/>
      <c r="E3" s="18"/>
      <c r="F3" s="18"/>
      <c r="G3" s="18"/>
      <c r="H3" s="27"/>
      <c r="I3" s="5"/>
    </row>
    <row r="4" spans="1:9" x14ac:dyDescent="0.3">
      <c r="A4" s="71" t="s">
        <v>4</v>
      </c>
      <c r="B4" s="71"/>
      <c r="C4" s="1"/>
      <c r="D4" s="19"/>
      <c r="E4" s="22"/>
      <c r="F4" s="4"/>
      <c r="G4" s="17"/>
      <c r="H4" s="26"/>
      <c r="I4" s="5"/>
    </row>
    <row r="5" spans="1:9" s="38" customFormat="1" x14ac:dyDescent="0.3">
      <c r="A5" s="66" t="s">
        <v>29</v>
      </c>
      <c r="B5" s="66"/>
      <c r="C5" s="66"/>
      <c r="D5" s="66"/>
      <c r="E5" s="66"/>
      <c r="F5" s="66"/>
      <c r="G5" s="66"/>
      <c r="H5" s="66"/>
      <c r="I5" s="37"/>
    </row>
    <row r="6" spans="1:9" s="38" customFormat="1" x14ac:dyDescent="0.3">
      <c r="A6" s="66" t="s">
        <v>5</v>
      </c>
      <c r="B6" s="66"/>
      <c r="C6" s="66"/>
      <c r="D6" s="66"/>
      <c r="E6" s="66"/>
      <c r="F6" s="66"/>
      <c r="G6" s="66"/>
      <c r="H6" s="66"/>
      <c r="I6" s="37"/>
    </row>
    <row r="7" spans="1:9" s="38" customFormat="1" x14ac:dyDescent="0.3">
      <c r="A7" s="73" t="s">
        <v>6</v>
      </c>
      <c r="B7" s="73"/>
      <c r="C7" s="73"/>
      <c r="D7" s="73"/>
      <c r="E7" s="73"/>
      <c r="F7" s="73"/>
      <c r="G7" s="73"/>
      <c r="H7" s="73"/>
      <c r="I7" s="37"/>
    </row>
    <row r="8" spans="1:9" s="38" customFormat="1" x14ac:dyDescent="0.3">
      <c r="A8" s="66" t="s">
        <v>21</v>
      </c>
      <c r="B8" s="66"/>
      <c r="C8" s="66"/>
      <c r="D8" s="66"/>
      <c r="E8" s="66"/>
      <c r="F8" s="66"/>
      <c r="G8" s="66"/>
      <c r="H8" s="66"/>
      <c r="I8" s="37"/>
    </row>
    <row r="9" spans="1:9" s="38" customFormat="1" x14ac:dyDescent="0.3">
      <c r="A9" s="39" t="s">
        <v>30</v>
      </c>
      <c r="B9" s="39"/>
      <c r="C9" s="39"/>
      <c r="D9" s="39"/>
      <c r="E9" s="39"/>
      <c r="F9" s="39"/>
      <c r="G9" s="39"/>
      <c r="H9" s="39"/>
      <c r="I9" s="37"/>
    </row>
    <row r="10" spans="1:9" s="38" customFormat="1" x14ac:dyDescent="0.3">
      <c r="A10" s="66" t="s">
        <v>31</v>
      </c>
      <c r="B10" s="66"/>
      <c r="C10" s="66"/>
      <c r="D10" s="66"/>
      <c r="E10" s="66"/>
      <c r="F10" s="66"/>
      <c r="G10" s="66"/>
      <c r="H10" s="66"/>
      <c r="I10" s="37"/>
    </row>
    <row r="11" spans="1:9" s="38" customFormat="1" ht="105.75" customHeight="1" x14ac:dyDescent="0.3">
      <c r="A11" s="74" t="s">
        <v>140</v>
      </c>
      <c r="B11" s="66"/>
      <c r="C11" s="66"/>
      <c r="D11" s="66"/>
      <c r="E11" s="66"/>
      <c r="F11" s="66"/>
      <c r="G11" s="66"/>
      <c r="H11" s="66"/>
      <c r="I11" s="37"/>
    </row>
    <row r="12" spans="1:9" x14ac:dyDescent="0.3">
      <c r="G12" s="24"/>
      <c r="I12" s="5"/>
    </row>
    <row r="13" spans="1:9" ht="101.25" customHeight="1" x14ac:dyDescent="0.3">
      <c r="A13" s="13" t="s">
        <v>1</v>
      </c>
      <c r="B13" s="13" t="s">
        <v>3</v>
      </c>
      <c r="C13" s="36" t="s">
        <v>2</v>
      </c>
      <c r="D13" s="13" t="s">
        <v>0</v>
      </c>
      <c r="E13" s="14" t="s">
        <v>7</v>
      </c>
      <c r="F13" s="15" t="s">
        <v>9</v>
      </c>
      <c r="G13" s="13" t="s">
        <v>8</v>
      </c>
      <c r="H13" s="32" t="s">
        <v>142</v>
      </c>
      <c r="I13" s="16" t="s">
        <v>32</v>
      </c>
    </row>
    <row r="14" spans="1:9" ht="15" customHeight="1" x14ac:dyDescent="0.3">
      <c r="A14" s="58">
        <v>1</v>
      </c>
      <c r="B14" s="58">
        <v>2</v>
      </c>
      <c r="C14" s="59">
        <v>3</v>
      </c>
      <c r="D14" s="58">
        <v>4</v>
      </c>
      <c r="E14" s="60">
        <v>5</v>
      </c>
      <c r="F14" s="62">
        <v>6</v>
      </c>
      <c r="G14" s="62">
        <v>7</v>
      </c>
      <c r="H14" s="62">
        <v>8</v>
      </c>
      <c r="I14" s="61">
        <v>9</v>
      </c>
    </row>
    <row r="15" spans="1:9" ht="14.25" customHeight="1" x14ac:dyDescent="0.3">
      <c r="A15" s="41">
        <v>1</v>
      </c>
      <c r="B15" s="42" t="s">
        <v>33</v>
      </c>
      <c r="C15" s="13"/>
      <c r="D15" s="13"/>
      <c r="E15" s="14"/>
      <c r="F15" s="15"/>
      <c r="G15" s="13"/>
      <c r="H15" s="32"/>
      <c r="I15" s="16"/>
    </row>
    <row r="16" spans="1:9" ht="65" x14ac:dyDescent="0.3">
      <c r="A16" s="13" t="s">
        <v>28</v>
      </c>
      <c r="B16" s="10" t="s">
        <v>44</v>
      </c>
      <c r="C16" s="49" t="s">
        <v>45</v>
      </c>
      <c r="D16" s="43" t="s">
        <v>46</v>
      </c>
      <c r="E16" s="44">
        <v>15</v>
      </c>
      <c r="F16" s="15">
        <v>248</v>
      </c>
      <c r="G16" s="13">
        <v>21</v>
      </c>
      <c r="H16" s="32">
        <f>E16*F16</f>
        <v>3720</v>
      </c>
      <c r="I16" s="16" t="s">
        <v>144</v>
      </c>
    </row>
    <row r="17" spans="1:9" ht="64.5" customHeight="1" x14ac:dyDescent="0.3">
      <c r="A17" s="13" t="s">
        <v>34</v>
      </c>
      <c r="B17" s="10" t="s">
        <v>47</v>
      </c>
      <c r="C17" s="49" t="s">
        <v>48</v>
      </c>
      <c r="D17" s="43" t="s">
        <v>49</v>
      </c>
      <c r="E17" s="44">
        <v>900</v>
      </c>
      <c r="F17" s="15">
        <v>2.6</v>
      </c>
      <c r="G17" s="13">
        <v>21</v>
      </c>
      <c r="H17" s="32">
        <f t="shared" ref="H17:H25" si="0">E17*F17</f>
        <v>2340</v>
      </c>
      <c r="I17" s="49" t="s">
        <v>145</v>
      </c>
    </row>
    <row r="18" spans="1:9" ht="65.25" customHeight="1" x14ac:dyDescent="0.3">
      <c r="A18" s="13" t="s">
        <v>35</v>
      </c>
      <c r="B18" s="10" t="s">
        <v>50</v>
      </c>
      <c r="C18" s="56" t="s">
        <v>51</v>
      </c>
      <c r="D18" s="43" t="s">
        <v>49</v>
      </c>
      <c r="E18" s="44">
        <v>600</v>
      </c>
      <c r="F18" s="15">
        <v>2.8</v>
      </c>
      <c r="G18" s="13">
        <v>21</v>
      </c>
      <c r="H18" s="32">
        <f t="shared" si="0"/>
        <v>1680</v>
      </c>
      <c r="I18" s="56" t="s">
        <v>146</v>
      </c>
    </row>
    <row r="19" spans="1:9" ht="39" customHeight="1" x14ac:dyDescent="0.3">
      <c r="A19" s="13" t="s">
        <v>36</v>
      </c>
      <c r="B19" s="10" t="s">
        <v>52</v>
      </c>
      <c r="C19" s="56" t="s">
        <v>60</v>
      </c>
      <c r="D19" s="43" t="s">
        <v>49</v>
      </c>
      <c r="E19" s="44">
        <v>150</v>
      </c>
      <c r="F19" s="15">
        <v>2.8</v>
      </c>
      <c r="G19" s="13">
        <v>21</v>
      </c>
      <c r="H19" s="32">
        <f t="shared" si="0"/>
        <v>420</v>
      </c>
      <c r="I19" s="16" t="s">
        <v>147</v>
      </c>
    </row>
    <row r="20" spans="1:9" ht="56.25" customHeight="1" x14ac:dyDescent="0.3">
      <c r="A20" s="13" t="s">
        <v>37</v>
      </c>
      <c r="B20" s="10" t="s">
        <v>53</v>
      </c>
      <c r="C20" s="56" t="s">
        <v>61</v>
      </c>
      <c r="D20" s="43" t="s">
        <v>49</v>
      </c>
      <c r="E20" s="44">
        <v>150</v>
      </c>
      <c r="F20" s="15">
        <v>3.3</v>
      </c>
      <c r="G20" s="13">
        <v>21</v>
      </c>
      <c r="H20" s="32">
        <f t="shared" si="0"/>
        <v>495</v>
      </c>
      <c r="I20" s="16" t="s">
        <v>148</v>
      </c>
    </row>
    <row r="21" spans="1:9" ht="52" x14ac:dyDescent="0.3">
      <c r="A21" s="13" t="s">
        <v>38</v>
      </c>
      <c r="B21" s="10" t="s">
        <v>54</v>
      </c>
      <c r="C21" s="56" t="s">
        <v>62</v>
      </c>
      <c r="D21" s="43" t="s">
        <v>49</v>
      </c>
      <c r="E21" s="44">
        <v>150</v>
      </c>
      <c r="F21" s="15">
        <v>2.8</v>
      </c>
      <c r="G21" s="13">
        <v>21</v>
      </c>
      <c r="H21" s="32">
        <f t="shared" si="0"/>
        <v>420</v>
      </c>
      <c r="I21" s="16" t="s">
        <v>149</v>
      </c>
    </row>
    <row r="22" spans="1:9" ht="39" x14ac:dyDescent="0.3">
      <c r="A22" s="13" t="s">
        <v>39</v>
      </c>
      <c r="B22" s="10" t="s">
        <v>55</v>
      </c>
      <c r="C22" s="56" t="s">
        <v>63</v>
      </c>
      <c r="D22" s="43" t="s">
        <v>49</v>
      </c>
      <c r="E22" s="44">
        <v>900</v>
      </c>
      <c r="F22" s="15">
        <v>3.3</v>
      </c>
      <c r="G22" s="13">
        <v>21</v>
      </c>
      <c r="H22" s="32">
        <f t="shared" si="0"/>
        <v>2970</v>
      </c>
      <c r="I22" s="16" t="s">
        <v>150</v>
      </c>
    </row>
    <row r="23" spans="1:9" ht="38.25" customHeight="1" x14ac:dyDescent="0.3">
      <c r="A23" s="13" t="s">
        <v>40</v>
      </c>
      <c r="B23" s="10" t="s">
        <v>56</v>
      </c>
      <c r="C23" s="57" t="s">
        <v>64</v>
      </c>
      <c r="D23" s="43" t="s">
        <v>49</v>
      </c>
      <c r="E23" s="44">
        <v>150</v>
      </c>
      <c r="F23" s="15">
        <v>3.3</v>
      </c>
      <c r="G23" s="13">
        <v>21</v>
      </c>
      <c r="H23" s="32">
        <f t="shared" si="0"/>
        <v>495</v>
      </c>
      <c r="I23" s="16" t="s">
        <v>151</v>
      </c>
    </row>
    <row r="24" spans="1:9" ht="39.75" customHeight="1" x14ac:dyDescent="0.3">
      <c r="A24" s="13" t="s">
        <v>41</v>
      </c>
      <c r="B24" s="10" t="s">
        <v>57</v>
      </c>
      <c r="C24" s="56" t="s">
        <v>65</v>
      </c>
      <c r="D24" s="43" t="s">
        <v>49</v>
      </c>
      <c r="E24" s="44">
        <v>150</v>
      </c>
      <c r="F24" s="15">
        <v>3.3</v>
      </c>
      <c r="G24" s="13">
        <v>21</v>
      </c>
      <c r="H24" s="32">
        <f t="shared" si="0"/>
        <v>495</v>
      </c>
      <c r="I24" s="16" t="s">
        <v>152</v>
      </c>
    </row>
    <row r="25" spans="1:9" ht="39" x14ac:dyDescent="0.3">
      <c r="A25" s="13" t="s">
        <v>42</v>
      </c>
      <c r="B25" s="10" t="s">
        <v>58</v>
      </c>
      <c r="C25" s="49" t="s">
        <v>59</v>
      </c>
      <c r="D25" s="43" t="s">
        <v>49</v>
      </c>
      <c r="E25" s="44">
        <v>600</v>
      </c>
      <c r="F25" s="15">
        <v>2.5</v>
      </c>
      <c r="G25" s="13">
        <v>21</v>
      </c>
      <c r="H25" s="32">
        <f t="shared" si="0"/>
        <v>1500</v>
      </c>
      <c r="I25" s="16" t="s">
        <v>153</v>
      </c>
    </row>
    <row r="26" spans="1:9" ht="12.75" customHeight="1" x14ac:dyDescent="0.3">
      <c r="A26" s="34"/>
      <c r="B26" s="35"/>
      <c r="C26" s="40"/>
      <c r="D26" s="21"/>
      <c r="E26" s="63" t="s">
        <v>43</v>
      </c>
      <c r="F26" s="63"/>
      <c r="G26" s="64"/>
      <c r="H26" s="29">
        <f>SUM(H16:H25)</f>
        <v>14535</v>
      </c>
      <c r="I26" s="11"/>
    </row>
    <row r="27" spans="1:9" ht="13.5" customHeight="1" x14ac:dyDescent="0.3">
      <c r="A27" s="34"/>
      <c r="B27" s="10"/>
      <c r="C27" s="10"/>
      <c r="D27" s="31"/>
      <c r="E27" s="63" t="s">
        <v>11</v>
      </c>
      <c r="F27" s="63"/>
      <c r="G27" s="64"/>
      <c r="H27" s="29">
        <f>H28-H26</f>
        <v>3052.3499999999985</v>
      </c>
      <c r="I27" s="11"/>
    </row>
    <row r="28" spans="1:9" ht="13.5" customHeight="1" x14ac:dyDescent="0.3">
      <c r="A28" s="34"/>
      <c r="B28" s="10"/>
      <c r="C28" s="10"/>
      <c r="D28" s="31"/>
      <c r="E28" s="63" t="s">
        <v>10</v>
      </c>
      <c r="F28" s="63"/>
      <c r="G28" s="64"/>
      <c r="H28" s="29">
        <f>H26*1.21</f>
        <v>17587.349999999999</v>
      </c>
      <c r="I28" s="11"/>
    </row>
    <row r="29" spans="1:9" ht="15" customHeight="1" x14ac:dyDescent="0.3">
      <c r="A29" s="41">
        <v>2</v>
      </c>
      <c r="B29" s="42" t="s">
        <v>75</v>
      </c>
      <c r="C29" s="13"/>
      <c r="D29" s="13"/>
      <c r="E29" s="14"/>
      <c r="F29" s="15"/>
      <c r="G29" s="13"/>
      <c r="H29" s="32"/>
      <c r="I29" s="16"/>
    </row>
    <row r="30" spans="1:9" ht="54.75" customHeight="1" x14ac:dyDescent="0.3">
      <c r="A30" s="13" t="s">
        <v>66</v>
      </c>
      <c r="B30" s="10" t="s">
        <v>71</v>
      </c>
      <c r="C30" s="67" t="s">
        <v>76</v>
      </c>
      <c r="D30" s="43" t="s">
        <v>49</v>
      </c>
      <c r="E30" s="44">
        <v>2250</v>
      </c>
      <c r="F30" s="15"/>
      <c r="G30" s="13"/>
      <c r="H30" s="32"/>
      <c r="I30" s="16"/>
    </row>
    <row r="31" spans="1:9" ht="53.25" customHeight="1" x14ac:dyDescent="0.3">
      <c r="A31" s="13" t="s">
        <v>67</v>
      </c>
      <c r="B31" s="10" t="s">
        <v>72</v>
      </c>
      <c r="C31" s="68"/>
      <c r="D31" s="43" t="s">
        <v>49</v>
      </c>
      <c r="E31" s="44">
        <v>1800</v>
      </c>
      <c r="F31" s="15"/>
      <c r="G31" s="13"/>
      <c r="H31" s="32"/>
      <c r="I31" s="16"/>
    </row>
    <row r="32" spans="1:9" ht="41.25" customHeight="1" x14ac:dyDescent="0.3">
      <c r="A32" s="13" t="s">
        <v>68</v>
      </c>
      <c r="B32" s="10" t="s">
        <v>73</v>
      </c>
      <c r="C32" s="68"/>
      <c r="D32" s="43" t="s">
        <v>49</v>
      </c>
      <c r="E32" s="44">
        <v>300</v>
      </c>
      <c r="F32" s="15"/>
      <c r="G32" s="13"/>
      <c r="H32" s="32"/>
      <c r="I32" s="16"/>
    </row>
    <row r="33" spans="1:9" ht="39" customHeight="1" x14ac:dyDescent="0.3">
      <c r="A33" s="13" t="s">
        <v>69</v>
      </c>
      <c r="B33" s="10" t="s">
        <v>74</v>
      </c>
      <c r="C33" s="69"/>
      <c r="D33" s="43" t="s">
        <v>49</v>
      </c>
      <c r="E33" s="44">
        <v>450</v>
      </c>
      <c r="F33" s="15"/>
      <c r="G33" s="13"/>
      <c r="H33" s="32"/>
      <c r="I33" s="16"/>
    </row>
    <row r="34" spans="1:9" ht="12.75" customHeight="1" x14ac:dyDescent="0.3">
      <c r="A34" s="34"/>
      <c r="B34" s="35"/>
      <c r="C34" s="40"/>
      <c r="D34" s="21"/>
      <c r="E34" s="63" t="s">
        <v>70</v>
      </c>
      <c r="F34" s="63"/>
      <c r="G34" s="64"/>
      <c r="H34" s="29"/>
      <c r="I34" s="11"/>
    </row>
    <row r="35" spans="1:9" ht="13.5" customHeight="1" x14ac:dyDescent="0.3">
      <c r="A35" s="34"/>
      <c r="B35" s="10"/>
      <c r="C35" s="10"/>
      <c r="D35" s="31"/>
      <c r="E35" s="63" t="s">
        <v>11</v>
      </c>
      <c r="F35" s="63"/>
      <c r="G35" s="64"/>
      <c r="H35" s="29"/>
      <c r="I35" s="11"/>
    </row>
    <row r="36" spans="1:9" ht="13.5" customHeight="1" x14ac:dyDescent="0.3">
      <c r="A36" s="34"/>
      <c r="B36" s="10"/>
      <c r="C36" s="10"/>
      <c r="D36" s="31"/>
      <c r="E36" s="63" t="s">
        <v>14</v>
      </c>
      <c r="F36" s="63"/>
      <c r="G36" s="64"/>
      <c r="H36" s="29"/>
      <c r="I36" s="11"/>
    </row>
    <row r="37" spans="1:9" ht="24.75" customHeight="1" x14ac:dyDescent="0.3">
      <c r="A37" s="47">
        <v>3</v>
      </c>
      <c r="B37" s="45" t="s">
        <v>77</v>
      </c>
      <c r="C37" s="46" t="s">
        <v>117</v>
      </c>
      <c r="D37" s="43" t="s">
        <v>49</v>
      </c>
      <c r="E37" s="44">
        <v>4000</v>
      </c>
      <c r="F37" s="12"/>
      <c r="G37" s="25"/>
      <c r="H37" s="29"/>
      <c r="I37" s="11"/>
    </row>
    <row r="38" spans="1:9" ht="13.5" customHeight="1" x14ac:dyDescent="0.3">
      <c r="A38" s="34"/>
      <c r="B38" s="10"/>
      <c r="C38" s="10"/>
      <c r="D38" s="31"/>
      <c r="E38" s="63" t="s">
        <v>11</v>
      </c>
      <c r="F38" s="63"/>
      <c r="G38" s="64"/>
      <c r="H38" s="29"/>
      <c r="I38" s="11"/>
    </row>
    <row r="39" spans="1:9" ht="13.5" customHeight="1" x14ac:dyDescent="0.3">
      <c r="A39" s="34"/>
      <c r="B39" s="10"/>
      <c r="C39" s="10"/>
      <c r="D39" s="31"/>
      <c r="E39" s="63" t="s">
        <v>13</v>
      </c>
      <c r="F39" s="63"/>
      <c r="G39" s="64"/>
      <c r="H39" s="29"/>
      <c r="I39" s="11"/>
    </row>
    <row r="40" spans="1:9" ht="23.25" customHeight="1" x14ac:dyDescent="0.3">
      <c r="A40" s="41">
        <v>4</v>
      </c>
      <c r="B40" s="42" t="s">
        <v>84</v>
      </c>
      <c r="C40" s="13"/>
      <c r="D40" s="13"/>
      <c r="E40" s="14"/>
      <c r="F40" s="15"/>
      <c r="G40" s="13"/>
      <c r="H40" s="32"/>
      <c r="I40" s="16"/>
    </row>
    <row r="41" spans="1:9" ht="39" customHeight="1" x14ac:dyDescent="0.3">
      <c r="A41" s="13" t="s">
        <v>78</v>
      </c>
      <c r="B41" s="45" t="s">
        <v>85</v>
      </c>
      <c r="C41" s="49" t="s">
        <v>116</v>
      </c>
      <c r="D41" s="43" t="s">
        <v>46</v>
      </c>
      <c r="E41" s="44">
        <v>10000</v>
      </c>
      <c r="F41" s="15"/>
      <c r="G41" s="13"/>
      <c r="H41" s="32"/>
      <c r="I41" s="16"/>
    </row>
    <row r="42" spans="1:9" ht="40.5" customHeight="1" x14ac:dyDescent="0.3">
      <c r="A42" s="13" t="s">
        <v>79</v>
      </c>
      <c r="B42" s="45" t="s">
        <v>86</v>
      </c>
      <c r="C42" s="49" t="s">
        <v>114</v>
      </c>
      <c r="D42" s="43" t="s">
        <v>46</v>
      </c>
      <c r="E42" s="44">
        <v>800</v>
      </c>
      <c r="F42" s="15"/>
      <c r="G42" s="13"/>
      <c r="H42" s="32"/>
      <c r="I42" s="16"/>
    </row>
    <row r="43" spans="1:9" ht="41.25" customHeight="1" x14ac:dyDescent="0.3">
      <c r="A43" s="13" t="s">
        <v>80</v>
      </c>
      <c r="B43" s="45" t="s">
        <v>87</v>
      </c>
      <c r="C43" s="49" t="s">
        <v>88</v>
      </c>
      <c r="D43" s="43" t="s">
        <v>46</v>
      </c>
      <c r="E43" s="44">
        <v>150</v>
      </c>
      <c r="F43" s="15"/>
      <c r="G43" s="13"/>
      <c r="H43" s="32"/>
      <c r="I43" s="16"/>
    </row>
    <row r="44" spans="1:9" ht="41.25" customHeight="1" x14ac:dyDescent="0.3">
      <c r="A44" s="13" t="s">
        <v>81</v>
      </c>
      <c r="B44" s="45" t="s">
        <v>89</v>
      </c>
      <c r="C44" s="49" t="s">
        <v>115</v>
      </c>
      <c r="D44" s="43" t="s">
        <v>46</v>
      </c>
      <c r="E44" s="44">
        <v>200</v>
      </c>
      <c r="F44" s="15"/>
      <c r="G44" s="13"/>
      <c r="H44" s="32"/>
      <c r="I44" s="16"/>
    </row>
    <row r="45" spans="1:9" ht="22.5" customHeight="1" x14ac:dyDescent="0.3">
      <c r="A45" s="13" t="s">
        <v>82</v>
      </c>
      <c r="B45" s="45" t="s">
        <v>90</v>
      </c>
      <c r="C45" s="49" t="s">
        <v>91</v>
      </c>
      <c r="D45" s="43" t="s">
        <v>49</v>
      </c>
      <c r="E45" s="44">
        <v>1000</v>
      </c>
      <c r="F45" s="15"/>
      <c r="G45" s="13"/>
      <c r="H45" s="32"/>
      <c r="I45" s="16"/>
    </row>
    <row r="46" spans="1:9" ht="12.75" customHeight="1" x14ac:dyDescent="0.3">
      <c r="A46" s="34"/>
      <c r="B46" s="35"/>
      <c r="C46" s="40"/>
      <c r="D46" s="21"/>
      <c r="E46" s="63" t="s">
        <v>83</v>
      </c>
      <c r="F46" s="63"/>
      <c r="G46" s="64"/>
      <c r="H46" s="29"/>
      <c r="I46" s="11"/>
    </row>
    <row r="47" spans="1:9" ht="13.5" customHeight="1" x14ac:dyDescent="0.3">
      <c r="A47" s="34"/>
      <c r="B47" s="10"/>
      <c r="C47" s="10"/>
      <c r="D47" s="31"/>
      <c r="E47" s="63" t="s">
        <v>11</v>
      </c>
      <c r="F47" s="63"/>
      <c r="G47" s="64"/>
      <c r="H47" s="29"/>
      <c r="I47" s="11"/>
    </row>
    <row r="48" spans="1:9" ht="13.5" customHeight="1" x14ac:dyDescent="0.3">
      <c r="A48" s="34"/>
      <c r="B48" s="10"/>
      <c r="C48" s="10"/>
      <c r="D48" s="31"/>
      <c r="E48" s="63" t="s">
        <v>12</v>
      </c>
      <c r="F48" s="63"/>
      <c r="G48" s="64"/>
      <c r="H48" s="29"/>
      <c r="I48" s="11"/>
    </row>
    <row r="49" spans="1:9" ht="40.5" customHeight="1" x14ac:dyDescent="0.3">
      <c r="A49" s="48">
        <v>5</v>
      </c>
      <c r="B49" s="45" t="s">
        <v>92</v>
      </c>
      <c r="C49" s="49" t="s">
        <v>93</v>
      </c>
      <c r="D49" s="43" t="s">
        <v>49</v>
      </c>
      <c r="E49" s="44">
        <v>2000</v>
      </c>
      <c r="F49" s="53"/>
      <c r="G49" s="54"/>
      <c r="H49" s="55"/>
      <c r="I49" s="45"/>
    </row>
    <row r="50" spans="1:9" ht="13.5" customHeight="1" x14ac:dyDescent="0.3">
      <c r="A50" s="34"/>
      <c r="B50" s="10"/>
      <c r="C50" s="10"/>
      <c r="D50" s="31"/>
      <c r="E50" s="63" t="s">
        <v>11</v>
      </c>
      <c r="F50" s="63"/>
      <c r="G50" s="64"/>
      <c r="H50" s="29"/>
      <c r="I50" s="11"/>
    </row>
    <row r="51" spans="1:9" ht="13.5" customHeight="1" x14ac:dyDescent="0.3">
      <c r="A51" s="34"/>
      <c r="B51" s="10"/>
      <c r="C51" s="10"/>
      <c r="D51" s="31"/>
      <c r="E51" s="63" t="s">
        <v>15</v>
      </c>
      <c r="F51" s="63"/>
      <c r="G51" s="64"/>
      <c r="H51" s="29"/>
      <c r="I51" s="11"/>
    </row>
    <row r="52" spans="1:9" ht="18" customHeight="1" x14ac:dyDescent="0.3">
      <c r="A52" s="47">
        <v>6</v>
      </c>
      <c r="B52" s="45" t="s">
        <v>94</v>
      </c>
      <c r="C52" s="49" t="s">
        <v>95</v>
      </c>
      <c r="D52" s="43" t="s">
        <v>49</v>
      </c>
      <c r="E52" s="44">
        <v>1000</v>
      </c>
      <c r="F52" s="50"/>
      <c r="G52" s="51"/>
      <c r="H52" s="52"/>
      <c r="I52" s="45"/>
    </row>
    <row r="53" spans="1:9" ht="13.5" customHeight="1" x14ac:dyDescent="0.3">
      <c r="A53" s="34"/>
      <c r="B53" s="10"/>
      <c r="C53" s="10"/>
      <c r="D53" s="31"/>
      <c r="E53" s="63" t="s">
        <v>11</v>
      </c>
      <c r="F53" s="63"/>
      <c r="G53" s="64"/>
      <c r="H53" s="29"/>
      <c r="I53" s="11"/>
    </row>
    <row r="54" spans="1:9" ht="13.5" customHeight="1" x14ac:dyDescent="0.3">
      <c r="A54" s="34"/>
      <c r="B54" s="10"/>
      <c r="C54" s="10"/>
      <c r="D54" s="31"/>
      <c r="E54" s="63" t="s">
        <v>16</v>
      </c>
      <c r="F54" s="63"/>
      <c r="G54" s="64"/>
      <c r="H54" s="29"/>
      <c r="I54" s="11"/>
    </row>
    <row r="55" spans="1:9" ht="42" customHeight="1" x14ac:dyDescent="0.3">
      <c r="A55" s="47">
        <v>7</v>
      </c>
      <c r="B55" s="45" t="s">
        <v>96</v>
      </c>
      <c r="C55" s="49" t="s">
        <v>113</v>
      </c>
      <c r="D55" s="43" t="s">
        <v>49</v>
      </c>
      <c r="E55" s="44">
        <v>1500</v>
      </c>
      <c r="F55" s="50"/>
      <c r="G55" s="51"/>
      <c r="H55" s="52"/>
      <c r="I55" s="45"/>
    </row>
    <row r="56" spans="1:9" ht="13.5" customHeight="1" x14ac:dyDescent="0.3">
      <c r="A56" s="34"/>
      <c r="B56" s="10"/>
      <c r="C56" s="10"/>
      <c r="D56" s="31"/>
      <c r="E56" s="63" t="s">
        <v>11</v>
      </c>
      <c r="F56" s="63"/>
      <c r="G56" s="64"/>
      <c r="H56" s="29"/>
      <c r="I56" s="11"/>
    </row>
    <row r="57" spans="1:9" ht="13.5" customHeight="1" x14ac:dyDescent="0.3">
      <c r="A57" s="34"/>
      <c r="B57" s="10"/>
      <c r="C57" s="10"/>
      <c r="D57" s="31"/>
      <c r="E57" s="63" t="s">
        <v>17</v>
      </c>
      <c r="F57" s="63"/>
      <c r="G57" s="64"/>
      <c r="H57" s="29"/>
      <c r="I57" s="11"/>
    </row>
    <row r="58" spans="1:9" ht="62.25" customHeight="1" x14ac:dyDescent="0.3">
      <c r="A58" s="47">
        <v>8</v>
      </c>
      <c r="B58" s="45" t="s">
        <v>97</v>
      </c>
      <c r="C58" s="49" t="s">
        <v>98</v>
      </c>
      <c r="D58" s="43" t="s">
        <v>49</v>
      </c>
      <c r="E58" s="44">
        <v>20000</v>
      </c>
      <c r="F58" s="50"/>
      <c r="G58" s="51"/>
      <c r="H58" s="52"/>
      <c r="I58" s="45"/>
    </row>
    <row r="59" spans="1:9" ht="13.5" customHeight="1" x14ac:dyDescent="0.3">
      <c r="A59" s="34"/>
      <c r="B59" s="10"/>
      <c r="C59" s="10"/>
      <c r="D59" s="31"/>
      <c r="E59" s="63" t="s">
        <v>11</v>
      </c>
      <c r="F59" s="63"/>
      <c r="G59" s="64"/>
      <c r="H59" s="29"/>
      <c r="I59" s="11"/>
    </row>
    <row r="60" spans="1:9" ht="13.5" customHeight="1" x14ac:dyDescent="0.3">
      <c r="A60" s="34"/>
      <c r="B60" s="10"/>
      <c r="C60" s="10"/>
      <c r="D60" s="31"/>
      <c r="E60" s="63" t="s">
        <v>18</v>
      </c>
      <c r="F60" s="63"/>
      <c r="G60" s="64"/>
      <c r="H60" s="29"/>
      <c r="I60" s="11"/>
    </row>
    <row r="61" spans="1:9" ht="60.75" customHeight="1" x14ac:dyDescent="0.3">
      <c r="A61" s="47">
        <v>9</v>
      </c>
      <c r="B61" s="45" t="s">
        <v>99</v>
      </c>
      <c r="C61" s="49" t="s">
        <v>100</v>
      </c>
      <c r="D61" s="43" t="s">
        <v>46</v>
      </c>
      <c r="E61" s="44">
        <v>1000</v>
      </c>
      <c r="F61" s="50"/>
      <c r="G61" s="51"/>
      <c r="H61" s="52"/>
      <c r="I61" s="45"/>
    </row>
    <row r="62" spans="1:9" ht="13.5" customHeight="1" x14ac:dyDescent="0.3">
      <c r="A62" s="34"/>
      <c r="B62" s="10"/>
      <c r="C62" s="10"/>
      <c r="D62" s="31"/>
      <c r="E62" s="63" t="s">
        <v>11</v>
      </c>
      <c r="F62" s="63"/>
      <c r="G62" s="64"/>
      <c r="H62" s="29"/>
      <c r="I62" s="11"/>
    </row>
    <row r="63" spans="1:9" ht="13.5" customHeight="1" x14ac:dyDescent="0.3">
      <c r="A63" s="34"/>
      <c r="B63" s="10"/>
      <c r="C63" s="10"/>
      <c r="D63" s="31"/>
      <c r="E63" s="63" t="s">
        <v>19</v>
      </c>
      <c r="F63" s="63"/>
      <c r="G63" s="64"/>
      <c r="H63" s="29"/>
      <c r="I63" s="11"/>
    </row>
    <row r="64" spans="1:9" ht="16.5" customHeight="1" x14ac:dyDescent="0.3">
      <c r="A64" s="47">
        <v>10</v>
      </c>
      <c r="B64" s="45" t="s">
        <v>101</v>
      </c>
      <c r="C64" s="49" t="s">
        <v>102</v>
      </c>
      <c r="D64" s="43" t="s">
        <v>49</v>
      </c>
      <c r="E64" s="44">
        <v>30000</v>
      </c>
      <c r="F64" s="50"/>
      <c r="G64" s="51"/>
      <c r="H64" s="52"/>
      <c r="I64" s="45"/>
    </row>
    <row r="65" spans="1:9" ht="13.5" customHeight="1" x14ac:dyDescent="0.3">
      <c r="A65" s="34"/>
      <c r="B65" s="10"/>
      <c r="C65" s="10"/>
      <c r="D65" s="31"/>
      <c r="E65" s="63" t="s">
        <v>11</v>
      </c>
      <c r="F65" s="63"/>
      <c r="G65" s="64"/>
      <c r="H65" s="29"/>
      <c r="I65" s="11"/>
    </row>
    <row r="66" spans="1:9" ht="13.5" customHeight="1" x14ac:dyDescent="0.3">
      <c r="A66" s="34"/>
      <c r="B66" s="10"/>
      <c r="C66" s="10"/>
      <c r="D66" s="31"/>
      <c r="E66" s="63" t="s">
        <v>103</v>
      </c>
      <c r="F66" s="63"/>
      <c r="G66" s="64"/>
      <c r="H66" s="29"/>
      <c r="I66" s="11"/>
    </row>
    <row r="67" spans="1:9" ht="24" customHeight="1" x14ac:dyDescent="0.3">
      <c r="A67" s="41">
        <v>11</v>
      </c>
      <c r="B67" s="42" t="s">
        <v>108</v>
      </c>
      <c r="C67" s="13"/>
      <c r="D67" s="13"/>
      <c r="E67" s="14"/>
      <c r="F67" s="15"/>
      <c r="G67" s="13"/>
      <c r="H67" s="32"/>
      <c r="I67" s="16"/>
    </row>
    <row r="68" spans="1:9" ht="90" customHeight="1" x14ac:dyDescent="0.3">
      <c r="A68" s="13" t="s">
        <v>104</v>
      </c>
      <c r="B68" s="46" t="s">
        <v>109</v>
      </c>
      <c r="C68" s="46" t="s">
        <v>112</v>
      </c>
      <c r="D68" s="43" t="s">
        <v>49</v>
      </c>
      <c r="E68" s="44">
        <v>20000</v>
      </c>
      <c r="F68" s="15"/>
      <c r="G68" s="13"/>
      <c r="H68" s="32"/>
      <c r="I68" s="16"/>
    </row>
    <row r="69" spans="1:9" ht="89.25" customHeight="1" x14ac:dyDescent="0.3">
      <c r="A69" s="13" t="s">
        <v>105</v>
      </c>
      <c r="B69" s="46" t="s">
        <v>110</v>
      </c>
      <c r="C69" s="46" t="s">
        <v>111</v>
      </c>
      <c r="D69" s="43" t="s">
        <v>49</v>
      </c>
      <c r="E69" s="44">
        <v>1200</v>
      </c>
      <c r="F69" s="15"/>
      <c r="G69" s="13"/>
      <c r="H69" s="32"/>
      <c r="I69" s="16"/>
    </row>
    <row r="70" spans="1:9" ht="12.75" customHeight="1" x14ac:dyDescent="0.3">
      <c r="A70" s="34"/>
      <c r="B70" s="35"/>
      <c r="C70" s="40"/>
      <c r="D70" s="21"/>
      <c r="E70" s="63" t="s">
        <v>106</v>
      </c>
      <c r="F70" s="63"/>
      <c r="G70" s="64"/>
      <c r="H70" s="29"/>
      <c r="I70" s="11"/>
    </row>
    <row r="71" spans="1:9" ht="13.5" customHeight="1" x14ac:dyDescent="0.3">
      <c r="A71" s="34"/>
      <c r="B71" s="10"/>
      <c r="C71" s="10"/>
      <c r="D71" s="31"/>
      <c r="E71" s="63" t="s">
        <v>11</v>
      </c>
      <c r="F71" s="63"/>
      <c r="G71" s="64"/>
      <c r="H71" s="29"/>
      <c r="I71" s="11"/>
    </row>
    <row r="72" spans="1:9" ht="13.5" customHeight="1" x14ac:dyDescent="0.3">
      <c r="A72" s="34"/>
      <c r="B72" s="10"/>
      <c r="C72" s="10"/>
      <c r="D72" s="31"/>
      <c r="E72" s="63" t="s">
        <v>107</v>
      </c>
      <c r="F72" s="63"/>
      <c r="G72" s="64"/>
      <c r="H72" s="29"/>
      <c r="I72" s="11"/>
    </row>
    <row r="73" spans="1:9" ht="24" customHeight="1" x14ac:dyDescent="0.3">
      <c r="A73" s="41">
        <v>12</v>
      </c>
      <c r="B73" s="42" t="s">
        <v>120</v>
      </c>
      <c r="C73" s="13"/>
      <c r="D73" s="13"/>
      <c r="E73" s="14"/>
      <c r="F73" s="15"/>
      <c r="G73" s="13"/>
      <c r="H73" s="32"/>
      <c r="I73" s="16"/>
    </row>
    <row r="74" spans="1:9" ht="99" customHeight="1" x14ac:dyDescent="0.3">
      <c r="A74" s="13" t="s">
        <v>118</v>
      </c>
      <c r="B74" s="46" t="s">
        <v>121</v>
      </c>
      <c r="C74" s="46" t="s">
        <v>141</v>
      </c>
      <c r="D74" s="43" t="s">
        <v>49</v>
      </c>
      <c r="E74" s="44">
        <v>35000</v>
      </c>
      <c r="F74" s="15"/>
      <c r="G74" s="13"/>
      <c r="H74" s="32"/>
      <c r="I74" s="16"/>
    </row>
    <row r="75" spans="1:9" ht="52.5" customHeight="1" x14ac:dyDescent="0.3">
      <c r="A75" s="13" t="s">
        <v>119</v>
      </c>
      <c r="B75" s="45" t="s">
        <v>122</v>
      </c>
      <c r="C75" s="45" t="s">
        <v>123</v>
      </c>
      <c r="D75" s="43" t="s">
        <v>49</v>
      </c>
      <c r="E75" s="44">
        <v>700</v>
      </c>
      <c r="F75" s="15"/>
      <c r="G75" s="13"/>
      <c r="H75" s="32"/>
      <c r="I75" s="16"/>
    </row>
    <row r="76" spans="1:9" ht="12.75" customHeight="1" x14ac:dyDescent="0.3">
      <c r="A76" s="34"/>
      <c r="B76" s="35"/>
      <c r="C76" s="40"/>
      <c r="D76" s="21"/>
      <c r="E76" s="63" t="s">
        <v>124</v>
      </c>
      <c r="F76" s="63"/>
      <c r="G76" s="64"/>
      <c r="H76" s="29"/>
      <c r="I76" s="11"/>
    </row>
    <row r="77" spans="1:9" ht="13.5" customHeight="1" x14ac:dyDescent="0.3">
      <c r="A77" s="34"/>
      <c r="B77" s="10"/>
      <c r="C77" s="10"/>
      <c r="D77" s="31"/>
      <c r="E77" s="63" t="s">
        <v>11</v>
      </c>
      <c r="F77" s="63"/>
      <c r="G77" s="64"/>
      <c r="H77" s="29"/>
      <c r="I77" s="11"/>
    </row>
    <row r="78" spans="1:9" ht="13.5" customHeight="1" x14ac:dyDescent="0.3">
      <c r="A78" s="34"/>
      <c r="B78" s="10"/>
      <c r="C78" s="10"/>
      <c r="D78" s="31"/>
      <c r="E78" s="63" t="s">
        <v>125</v>
      </c>
      <c r="F78" s="63"/>
      <c r="G78" s="64"/>
      <c r="H78" s="29"/>
      <c r="I78" s="11"/>
    </row>
    <row r="79" spans="1:9" ht="256.5" customHeight="1" x14ac:dyDescent="0.3">
      <c r="A79" s="48">
        <v>13</v>
      </c>
      <c r="B79" s="45" t="s">
        <v>128</v>
      </c>
      <c r="C79" s="45" t="s">
        <v>129</v>
      </c>
      <c r="D79" s="43" t="s">
        <v>49</v>
      </c>
      <c r="E79" s="44">
        <v>28000</v>
      </c>
      <c r="F79" s="53"/>
      <c r="G79" s="54"/>
      <c r="H79" s="52"/>
      <c r="I79" s="45"/>
    </row>
    <row r="80" spans="1:9" ht="13.5" customHeight="1" x14ac:dyDescent="0.3">
      <c r="A80" s="34"/>
      <c r="B80" s="10"/>
      <c r="C80" s="10"/>
      <c r="D80" s="31"/>
      <c r="E80" s="63" t="s">
        <v>11</v>
      </c>
      <c r="F80" s="63"/>
      <c r="G80" s="64"/>
      <c r="H80" s="29"/>
      <c r="I80" s="11"/>
    </row>
    <row r="81" spans="1:9" ht="13.5" customHeight="1" x14ac:dyDescent="0.3">
      <c r="A81" s="34"/>
      <c r="B81" s="10"/>
      <c r="C81" s="10"/>
      <c r="D81" s="31"/>
      <c r="E81" s="63" t="s">
        <v>126</v>
      </c>
      <c r="F81" s="63"/>
      <c r="G81" s="64"/>
      <c r="H81" s="29"/>
      <c r="I81" s="11"/>
    </row>
    <row r="82" spans="1:9" ht="257.25" customHeight="1" x14ac:dyDescent="0.3">
      <c r="A82" s="48">
        <v>14</v>
      </c>
      <c r="B82" s="45" t="s">
        <v>130</v>
      </c>
      <c r="C82" s="45" t="s">
        <v>134</v>
      </c>
      <c r="D82" s="43" t="s">
        <v>49</v>
      </c>
      <c r="E82" s="44">
        <v>28000</v>
      </c>
      <c r="F82" s="53"/>
      <c r="G82" s="54"/>
      <c r="H82" s="52"/>
      <c r="I82" s="45"/>
    </row>
    <row r="83" spans="1:9" ht="13.5" customHeight="1" x14ac:dyDescent="0.3">
      <c r="A83" s="34"/>
      <c r="B83" s="10"/>
      <c r="C83" s="10"/>
      <c r="D83" s="31"/>
      <c r="E83" s="63" t="s">
        <v>11</v>
      </c>
      <c r="F83" s="63"/>
      <c r="G83" s="64"/>
      <c r="H83" s="29"/>
      <c r="I83" s="11"/>
    </row>
    <row r="84" spans="1:9" ht="13.5" customHeight="1" x14ac:dyDescent="0.3">
      <c r="A84" s="34"/>
      <c r="B84" s="10"/>
      <c r="C84" s="10"/>
      <c r="D84" s="31"/>
      <c r="E84" s="63" t="s">
        <v>127</v>
      </c>
      <c r="F84" s="63"/>
      <c r="G84" s="64"/>
      <c r="H84" s="29"/>
      <c r="I84" s="11"/>
    </row>
    <row r="85" spans="1:9" ht="257.25" customHeight="1" x14ac:dyDescent="0.3">
      <c r="A85" s="48">
        <v>15</v>
      </c>
      <c r="B85" s="45" t="s">
        <v>131</v>
      </c>
      <c r="C85" s="45" t="s">
        <v>134</v>
      </c>
      <c r="D85" s="43" t="s">
        <v>49</v>
      </c>
      <c r="E85" s="44">
        <v>30000</v>
      </c>
      <c r="F85" s="53"/>
      <c r="G85" s="54"/>
      <c r="H85" s="52"/>
      <c r="I85" s="45"/>
    </row>
    <row r="86" spans="1:9" ht="13.5" customHeight="1" x14ac:dyDescent="0.3">
      <c r="A86" s="34"/>
      <c r="B86" s="10"/>
      <c r="C86" s="10"/>
      <c r="D86" s="31"/>
      <c r="E86" s="63" t="s">
        <v>11</v>
      </c>
      <c r="F86" s="63"/>
      <c r="G86" s="64"/>
      <c r="H86" s="29"/>
      <c r="I86" s="11"/>
    </row>
    <row r="87" spans="1:9" ht="13.5" customHeight="1" x14ac:dyDescent="0.3">
      <c r="A87" s="34"/>
      <c r="B87" s="10"/>
      <c r="C87" s="10"/>
      <c r="D87" s="31"/>
      <c r="E87" s="63" t="s">
        <v>132</v>
      </c>
      <c r="F87" s="63"/>
      <c r="G87" s="64"/>
      <c r="H87" s="29"/>
      <c r="I87" s="11"/>
    </row>
    <row r="88" spans="1:9" ht="256.5" customHeight="1" x14ac:dyDescent="0.3">
      <c r="A88" s="48">
        <v>16</v>
      </c>
      <c r="B88" s="45" t="s">
        <v>133</v>
      </c>
      <c r="C88" s="45" t="s">
        <v>134</v>
      </c>
      <c r="D88" s="43" t="s">
        <v>49</v>
      </c>
      <c r="E88" s="44">
        <v>9000</v>
      </c>
      <c r="F88" s="53"/>
      <c r="G88" s="54"/>
      <c r="H88" s="52"/>
      <c r="I88" s="45"/>
    </row>
    <row r="89" spans="1:9" ht="13.5" customHeight="1" x14ac:dyDescent="0.3">
      <c r="A89" s="34"/>
      <c r="B89" s="10"/>
      <c r="C89" s="10"/>
      <c r="D89" s="31"/>
      <c r="E89" s="63" t="s">
        <v>11</v>
      </c>
      <c r="F89" s="63"/>
      <c r="G89" s="64"/>
      <c r="H89" s="29"/>
      <c r="I89" s="11"/>
    </row>
    <row r="90" spans="1:9" ht="13.5" customHeight="1" x14ac:dyDescent="0.3">
      <c r="A90" s="34"/>
      <c r="B90" s="10"/>
      <c r="C90" s="10"/>
      <c r="D90" s="31"/>
      <c r="E90" s="63" t="s">
        <v>135</v>
      </c>
      <c r="F90" s="63"/>
      <c r="G90" s="64"/>
      <c r="H90" s="29"/>
      <c r="I90" s="11"/>
    </row>
    <row r="91" spans="1:9" ht="257.25" customHeight="1" x14ac:dyDescent="0.3">
      <c r="A91" s="48">
        <v>17</v>
      </c>
      <c r="B91" s="45" t="s">
        <v>137</v>
      </c>
      <c r="C91" s="45" t="s">
        <v>134</v>
      </c>
      <c r="D91" s="43" t="s">
        <v>49</v>
      </c>
      <c r="E91" s="44">
        <v>8000</v>
      </c>
      <c r="F91" s="53"/>
      <c r="G91" s="54"/>
      <c r="H91" s="52"/>
      <c r="I91" s="45"/>
    </row>
    <row r="92" spans="1:9" ht="13.5" customHeight="1" x14ac:dyDescent="0.3">
      <c r="A92" s="34"/>
      <c r="B92" s="10"/>
      <c r="C92" s="10"/>
      <c r="D92" s="31"/>
      <c r="E92" s="63" t="s">
        <v>11</v>
      </c>
      <c r="F92" s="63"/>
      <c r="G92" s="64"/>
      <c r="H92" s="29"/>
      <c r="I92" s="11"/>
    </row>
    <row r="93" spans="1:9" ht="13.5" customHeight="1" x14ac:dyDescent="0.3">
      <c r="A93" s="34"/>
      <c r="B93" s="10"/>
      <c r="C93" s="10"/>
      <c r="D93" s="31"/>
      <c r="E93" s="63" t="s">
        <v>136</v>
      </c>
      <c r="F93" s="63"/>
      <c r="G93" s="64"/>
      <c r="H93" s="29"/>
      <c r="I93" s="11"/>
    </row>
    <row r="94" spans="1:9" ht="237" customHeight="1" x14ac:dyDescent="0.3">
      <c r="A94" s="48">
        <v>18</v>
      </c>
      <c r="B94" s="45" t="s">
        <v>139</v>
      </c>
      <c r="C94" s="45" t="s">
        <v>134</v>
      </c>
      <c r="D94" s="43" t="s">
        <v>49</v>
      </c>
      <c r="E94" s="44">
        <v>7000</v>
      </c>
      <c r="F94" s="53"/>
      <c r="G94" s="54"/>
      <c r="H94" s="52"/>
      <c r="I94" s="45"/>
    </row>
    <row r="95" spans="1:9" ht="13.5" customHeight="1" x14ac:dyDescent="0.3">
      <c r="A95" s="34"/>
      <c r="B95" s="10"/>
      <c r="C95" s="10"/>
      <c r="D95" s="31"/>
      <c r="E95" s="63" t="s">
        <v>11</v>
      </c>
      <c r="F95" s="63"/>
      <c r="G95" s="64"/>
      <c r="H95" s="29"/>
      <c r="I95" s="11"/>
    </row>
    <row r="96" spans="1:9" ht="13.5" customHeight="1" x14ac:dyDescent="0.3">
      <c r="A96" s="34"/>
      <c r="B96" s="10"/>
      <c r="C96" s="10"/>
      <c r="D96" s="31"/>
      <c r="E96" s="63" t="s">
        <v>138</v>
      </c>
      <c r="F96" s="63"/>
      <c r="G96" s="64"/>
      <c r="H96" s="29"/>
      <c r="I96" s="11"/>
    </row>
    <row r="97" spans="2:9" ht="6.75" customHeight="1" x14ac:dyDescent="0.3">
      <c r="B97" s="33"/>
    </row>
    <row r="98" spans="2:9" ht="25.5" customHeight="1" x14ac:dyDescent="0.3">
      <c r="B98" s="75" t="s">
        <v>20</v>
      </c>
      <c r="C98" s="75"/>
      <c r="D98" s="75"/>
      <c r="E98" s="75"/>
      <c r="F98" s="75"/>
      <c r="G98" s="75"/>
      <c r="H98" s="75"/>
      <c r="I98" s="75"/>
    </row>
    <row r="99" spans="2:9" ht="31.5" customHeight="1" x14ac:dyDescent="0.3">
      <c r="B99" s="76" t="s">
        <v>143</v>
      </c>
      <c r="C99" s="76"/>
      <c r="D99" s="76"/>
      <c r="E99" s="76"/>
      <c r="F99" s="76"/>
      <c r="G99" s="76"/>
      <c r="H99" s="76"/>
      <c r="I99" s="76"/>
    </row>
    <row r="100" spans="2:9" ht="32.25" customHeight="1" x14ac:dyDescent="0.3">
      <c r="B100" s="65" t="s">
        <v>24</v>
      </c>
      <c r="C100" s="65"/>
      <c r="D100" s="65"/>
      <c r="E100" s="65"/>
      <c r="F100" s="65"/>
      <c r="G100" s="65"/>
      <c r="H100" s="65"/>
      <c r="I100" s="65"/>
    </row>
    <row r="101" spans="2:9" ht="13.5" x14ac:dyDescent="0.3">
      <c r="B101" s="65" t="s">
        <v>25</v>
      </c>
      <c r="C101" s="65"/>
      <c r="D101" s="65"/>
      <c r="E101" s="65"/>
      <c r="F101" s="65"/>
      <c r="G101" s="65"/>
      <c r="H101" s="65"/>
      <c r="I101" s="65"/>
    </row>
    <row r="102" spans="2:9" ht="13.5" x14ac:dyDescent="0.3">
      <c r="B102" s="65" t="s">
        <v>26</v>
      </c>
      <c r="C102" s="65"/>
      <c r="D102" s="65"/>
      <c r="E102" s="65"/>
      <c r="F102" s="65"/>
      <c r="G102" s="65"/>
      <c r="H102" s="65"/>
      <c r="I102" s="65"/>
    </row>
  </sheetData>
  <mergeCells count="56">
    <mergeCell ref="E77:G77"/>
    <mergeCell ref="E39:G39"/>
    <mergeCell ref="E50:G50"/>
    <mergeCell ref="E51:G51"/>
    <mergeCell ref="B100:I100"/>
    <mergeCell ref="B98:I98"/>
    <mergeCell ref="E59:G59"/>
    <mergeCell ref="E60:G60"/>
    <mergeCell ref="E66:G66"/>
    <mergeCell ref="E62:G62"/>
    <mergeCell ref="E63:G63"/>
    <mergeCell ref="E65:G65"/>
    <mergeCell ref="B99:I99"/>
    <mergeCell ref="E70:G70"/>
    <mergeCell ref="E71:G71"/>
    <mergeCell ref="E72:G72"/>
    <mergeCell ref="E76:G76"/>
    <mergeCell ref="F1:G1"/>
    <mergeCell ref="A4:B4"/>
    <mergeCell ref="E27:G27"/>
    <mergeCell ref="E28:G28"/>
    <mergeCell ref="A2:H2"/>
    <mergeCell ref="A5:H5"/>
    <mergeCell ref="A7:H7"/>
    <mergeCell ref="A6:H6"/>
    <mergeCell ref="A8:H8"/>
    <mergeCell ref="A11:H11"/>
    <mergeCell ref="B101:I101"/>
    <mergeCell ref="B102:I102"/>
    <mergeCell ref="A10:H10"/>
    <mergeCell ref="E26:G26"/>
    <mergeCell ref="E34:G34"/>
    <mergeCell ref="E35:G35"/>
    <mergeCell ref="E36:G36"/>
    <mergeCell ref="C30:C33"/>
    <mergeCell ref="E46:G46"/>
    <mergeCell ref="E47:G47"/>
    <mergeCell ref="E48:G48"/>
    <mergeCell ref="E53:G53"/>
    <mergeCell ref="E54:G54"/>
    <mergeCell ref="E56:G56"/>
    <mergeCell ref="E57:G57"/>
    <mergeCell ref="E38:G38"/>
    <mergeCell ref="E78:G78"/>
    <mergeCell ref="E86:G86"/>
    <mergeCell ref="E87:G87"/>
    <mergeCell ref="E80:G80"/>
    <mergeCell ref="E81:G81"/>
    <mergeCell ref="E83:G83"/>
    <mergeCell ref="E84:G84"/>
    <mergeCell ref="E95:G95"/>
    <mergeCell ref="E96:G96"/>
    <mergeCell ref="E89:G89"/>
    <mergeCell ref="E90:G90"/>
    <mergeCell ref="E92:G92"/>
    <mergeCell ref="E93:G93"/>
  </mergeCells>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1"/>
  <sheetViews>
    <sheetView topLeftCell="A76" workbookViewId="0">
      <selection activeCell="B11" sqref="B11"/>
    </sheetView>
  </sheetViews>
  <sheetFormatPr defaultRowHeight="14.5" x14ac:dyDescent="0.35"/>
  <sheetData>
    <row r="11" spans="2:2" x14ac:dyDescent="0.35">
      <c r="B11" s="3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aurel</cp:lastModifiedBy>
  <cp:lastPrinted>2020-07-13T10:11:21Z</cp:lastPrinted>
  <dcterms:created xsi:type="dcterms:W3CDTF">2019-11-28T10:53:09Z</dcterms:created>
  <dcterms:modified xsi:type="dcterms:W3CDTF">2021-04-09T10:31:53Z</dcterms:modified>
</cp:coreProperties>
</file>