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365"/>
  </bookViews>
  <sheets>
    <sheet name="1" sheetId="2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9" l="1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33" i="29" l="1"/>
  <c r="F34" i="29" s="1"/>
  <c r="F35" i="29" s="1"/>
</calcChain>
</file>

<file path=xl/sharedStrings.xml><?xml version="1.0" encoding="utf-8"?>
<sst xmlns="http://schemas.openxmlformats.org/spreadsheetml/2006/main" count="66" uniqueCount="47">
  <si>
    <t xml:space="preserve">Eil.Nr. </t>
  </si>
  <si>
    <t>Žm./val.</t>
  </si>
  <si>
    <t>m2</t>
  </si>
  <si>
    <t>m'</t>
  </si>
  <si>
    <t>vnt</t>
  </si>
  <si>
    <t xml:space="preserve">Objekto valymas </t>
  </si>
  <si>
    <t>kompl</t>
  </si>
  <si>
    <t xml:space="preserve">Demontavimo darbai </t>
  </si>
  <si>
    <t>Audio grotuvo montavimas</t>
  </si>
  <si>
    <t>Ventiliatoriaus kanalinio, pajungimas, uzmaitinimas</t>
  </si>
  <si>
    <t xml:space="preserve">Grindų ir statybvietės užsidengimas </t>
  </si>
  <si>
    <t xml:space="preserve">Angokraščių paruošimas dažymui, labai geras dažymas </t>
  </si>
  <si>
    <t xml:space="preserve">G/K liukų montavimas I pakabinamas G/k lubas </t>
  </si>
  <si>
    <t xml:space="preserve">Naujų vidaus palangių montavimas </t>
  </si>
  <si>
    <t>Šviestuvų montavimas (be šviestuvų)</t>
  </si>
  <si>
    <t>Skylių gręžimas jungikliams arba rozetėms</t>
  </si>
  <si>
    <t>Garso kolonėlių montavimas lubose</t>
  </si>
  <si>
    <t>Vagų pramušimas mūrinėse sienose elektros laidams montuoti</t>
  </si>
  <si>
    <t>Lizdų ir vagų užtaisymas</t>
  </si>
  <si>
    <t>vnt.</t>
  </si>
  <si>
    <t>Pakabinami el sieniniai  radiatoriai 1200W, jų  montavimas</t>
  </si>
  <si>
    <t>Skylių gręžimas ventiliacijai ir vandientiekiui iki D150 mm.</t>
  </si>
  <si>
    <t>Dvisluoksnių gipskartonio pertvarų su metaliniu karkasu  įrengimas</t>
  </si>
  <si>
    <t>Anksčiau dažytų sienų labai geras dažymas emulsiniais dažais, nuvalant senus dažus ir glaistant</t>
  </si>
  <si>
    <t>Anksčiau dažytų lubų labai geras dažymas emulsiniais dažais, nuvalant senus dažus ir glaistant</t>
  </si>
  <si>
    <t>kompl.</t>
  </si>
  <si>
    <t>Lankstaus gofruoto ortakio D iki 150 mm  ventiliacijai montavimas</t>
  </si>
  <si>
    <t>m</t>
  </si>
  <si>
    <t>Karšto/šalto vandens sistemų D iki 20 mm įrengimas, prijungiant prie esamos pastato sistemos</t>
  </si>
  <si>
    <t>Vandens nuotekų sistemos D iki 50 mm įrengimas, prijungiant prie esamos pastato sistemos</t>
  </si>
  <si>
    <t>Silpnų srovių laidų vedžiojimas (audio)</t>
  </si>
  <si>
    <t>Elektros laidų vedžiojimas</t>
  </si>
  <si>
    <t>Elektros rozečių montavimas (JUNG arba lygiavertis;  matinės juodos)</t>
  </si>
  <si>
    <t>Jungiklių montavimas ( JUNG arba lygiavertis; juodas matinis)</t>
  </si>
  <si>
    <t>Mato vnt.</t>
  </si>
  <si>
    <t>Paskirstymo dėžučių montavimas</t>
  </si>
  <si>
    <t xml:space="preserve">Išorės ventiliacijos grotelių montavimas </t>
  </si>
  <si>
    <t>Pirkimo objektas*</t>
  </si>
  <si>
    <t>Preliminarus kiekis Sutarties galiojimo laikotarpiu</t>
  </si>
  <si>
    <t>*Į pasiūlytą įkainį turi būti įskaičiuotos Darbų atlikimui naudojamos medžiagos.</t>
  </si>
  <si>
    <t xml:space="preserve"> Pasiūlymo formos Priedas Nr.3 </t>
  </si>
  <si>
    <t>Pasiūlymo kainos detalizavimo lentelė</t>
  </si>
  <si>
    <t>Kaina EUR be PVM</t>
  </si>
  <si>
    <t>PVM</t>
  </si>
  <si>
    <t>Įkainis* už vieną mato vienetą EUR be PVM</t>
  </si>
  <si>
    <t>Pasiūlymo kaina, EUR su PVM</t>
  </si>
  <si>
    <t>Pasiūlymo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</si>
</sst>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charset val="186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1"/>
      <name val="Calibri"/>
      <family val="2"/>
      <scheme val="minor"/>
    </font>
    <font>
      <b/>
      <sz val="11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/>
    <xf numFmtId="0" fontId="0" fillId="0" borderId="0" xfId="0"/>
    <xf numFmtId="0" fontId="5" fillId="0" borderId="0" xfId="0" applyFont="1"/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3" fillId="0" borderId="0" xfId="0" applyFont="1" applyFill="1"/>
    <xf numFmtId="49" fontId="4" fillId="0" borderId="1" xfId="3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/>
    <xf numFmtId="0" fontId="4" fillId="0" borderId="0" xfId="4" applyFont="1" applyFill="1" applyBorder="1" applyAlignment="1">
      <alignment vertical="center" wrapText="1"/>
    </xf>
    <xf numFmtId="0" fontId="12" fillId="0" borderId="0" xfId="0" applyFont="1" applyAlignment="1">
      <alignment vertical="top" wrapText="1"/>
    </xf>
    <xf numFmtId="0" fontId="4" fillId="0" borderId="1" xfId="4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2" fontId="4" fillId="2" borderId="1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right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</cellXfs>
  <cellStyles count="6">
    <cellStyle name="Normal" xfId="0" builtinId="0"/>
    <cellStyle name="Normal 2" xfId="3"/>
    <cellStyle name="Normal 3" xfId="1"/>
    <cellStyle name="Normal 4" xfId="2"/>
    <cellStyle name="Normal 5" xfId="4"/>
    <cellStyle name="Normal 6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zoomScaleNormal="100" workbookViewId="0">
      <selection activeCell="E32" sqref="E32"/>
    </sheetView>
  </sheetViews>
  <sheetFormatPr defaultColWidth="9.140625" defaultRowHeight="15"/>
  <cols>
    <col min="1" max="1" width="9.28515625" style="14" customWidth="1"/>
    <col min="2" max="2" width="48.42578125" style="4" customWidth="1"/>
    <col min="3" max="3" width="13.7109375" style="14" customWidth="1"/>
    <col min="4" max="4" width="16.85546875" style="14" customWidth="1"/>
    <col min="5" max="5" width="11" style="16" bestFit="1" customWidth="1"/>
    <col min="6" max="6" width="11.28515625" style="16" customWidth="1"/>
    <col min="7" max="16384" width="9.140625" style="4"/>
  </cols>
  <sheetData>
    <row r="1" spans="1:14" s="5" customFormat="1">
      <c r="A1" s="14"/>
      <c r="C1" s="14"/>
      <c r="D1" s="14"/>
      <c r="E1" s="16"/>
      <c r="F1" s="16"/>
    </row>
    <row r="2" spans="1:14" s="5" customFormat="1">
      <c r="A2" s="14"/>
      <c r="B2" s="39" t="s">
        <v>40</v>
      </c>
      <c r="C2" s="39"/>
      <c r="D2" s="39"/>
      <c r="E2" s="16"/>
      <c r="F2" s="16"/>
    </row>
    <row r="3" spans="1:14" ht="18.75">
      <c r="A3" s="15"/>
      <c r="B3" s="37" t="s">
        <v>41</v>
      </c>
      <c r="C3" s="38"/>
      <c r="D3" s="38"/>
    </row>
    <row r="4" spans="1:14" ht="15.75" thickBot="1">
      <c r="A4" s="12"/>
      <c r="B4" s="9"/>
      <c r="C4" s="16"/>
      <c r="D4" s="16"/>
    </row>
    <row r="5" spans="1:14" ht="75" customHeight="1" thickBot="1">
      <c r="A5" s="26" t="s">
        <v>0</v>
      </c>
      <c r="B5" s="27" t="s">
        <v>37</v>
      </c>
      <c r="C5" s="27" t="s">
        <v>34</v>
      </c>
      <c r="D5" s="27" t="s">
        <v>38</v>
      </c>
      <c r="E5" s="27" t="s">
        <v>44</v>
      </c>
      <c r="F5" s="28" t="s">
        <v>42</v>
      </c>
      <c r="G5" s="18"/>
      <c r="H5" s="10"/>
      <c r="I5" s="10"/>
      <c r="J5" s="32"/>
      <c r="K5" s="32"/>
      <c r="L5" s="32"/>
      <c r="M5" s="32"/>
      <c r="N5" s="32"/>
    </row>
    <row r="6" spans="1:14" s="5" customFormat="1" ht="23.45" customHeight="1">
      <c r="A6" s="24">
        <v>1</v>
      </c>
      <c r="B6" s="25" t="s">
        <v>7</v>
      </c>
      <c r="C6" s="29" t="s">
        <v>1</v>
      </c>
      <c r="D6" s="24">
        <v>4</v>
      </c>
      <c r="E6" s="35">
        <v>15</v>
      </c>
      <c r="F6" s="31">
        <f>SUM(D6*E6)</f>
        <v>60</v>
      </c>
      <c r="G6" s="10"/>
      <c r="H6" s="10"/>
      <c r="I6" s="10"/>
      <c r="J6" s="32"/>
      <c r="K6" s="32"/>
      <c r="L6" s="32"/>
      <c r="M6" s="32"/>
      <c r="N6" s="32"/>
    </row>
    <row r="7" spans="1:14" s="5" customFormat="1" ht="32.25" customHeight="1">
      <c r="A7" s="13">
        <v>2</v>
      </c>
      <c r="B7" s="7" t="s">
        <v>10</v>
      </c>
      <c r="C7" s="22" t="s">
        <v>2</v>
      </c>
      <c r="D7" s="13">
        <v>90</v>
      </c>
      <c r="E7" s="35">
        <v>9</v>
      </c>
      <c r="F7" s="31">
        <f t="shared" ref="F7:F32" si="0">SUM(D7*E7)</f>
        <v>810</v>
      </c>
      <c r="G7" s="10"/>
      <c r="H7" s="10"/>
      <c r="I7" s="10"/>
      <c r="J7" s="32"/>
      <c r="K7" s="32"/>
      <c r="L7" s="17"/>
      <c r="M7" s="32"/>
      <c r="N7" s="32"/>
    </row>
    <row r="8" spans="1:14" s="5" customFormat="1" ht="24" customHeight="1">
      <c r="A8" s="13">
        <v>3</v>
      </c>
      <c r="B8" s="7" t="s">
        <v>23</v>
      </c>
      <c r="C8" s="13" t="s">
        <v>2</v>
      </c>
      <c r="D8" s="13">
        <v>140</v>
      </c>
      <c r="E8" s="35">
        <v>28</v>
      </c>
      <c r="F8" s="31">
        <f t="shared" si="0"/>
        <v>3920</v>
      </c>
      <c r="G8" s="10"/>
      <c r="H8" s="10"/>
      <c r="I8" s="10"/>
      <c r="J8" s="32"/>
      <c r="K8" s="32"/>
      <c r="L8" s="17"/>
      <c r="M8" s="32"/>
      <c r="N8" s="32"/>
    </row>
    <row r="9" spans="1:14" s="5" customFormat="1" ht="35.25" customHeight="1">
      <c r="A9" s="13">
        <v>4</v>
      </c>
      <c r="B9" s="8" t="s">
        <v>11</v>
      </c>
      <c r="C9" s="22" t="s">
        <v>3</v>
      </c>
      <c r="D9" s="13">
        <v>23</v>
      </c>
      <c r="E9" s="35">
        <v>28</v>
      </c>
      <c r="F9" s="31">
        <f t="shared" si="0"/>
        <v>644</v>
      </c>
      <c r="G9" s="10"/>
      <c r="H9" s="10"/>
      <c r="I9" s="10"/>
      <c r="J9" s="32"/>
      <c r="K9" s="32"/>
      <c r="L9" s="17"/>
      <c r="M9" s="32"/>
      <c r="N9" s="32"/>
    </row>
    <row r="10" spans="1:14" s="5" customFormat="1" ht="42.75" customHeight="1">
      <c r="A10" s="13">
        <v>5</v>
      </c>
      <c r="B10" s="8" t="s">
        <v>24</v>
      </c>
      <c r="C10" s="13" t="s">
        <v>2</v>
      </c>
      <c r="D10" s="13">
        <v>90</v>
      </c>
      <c r="E10" s="35">
        <v>28</v>
      </c>
      <c r="F10" s="31">
        <f t="shared" si="0"/>
        <v>2520</v>
      </c>
      <c r="G10" s="10"/>
      <c r="H10" s="10"/>
      <c r="I10" s="10"/>
      <c r="J10" s="32"/>
      <c r="K10" s="32"/>
      <c r="L10" s="17"/>
      <c r="M10" s="32"/>
      <c r="N10" s="32"/>
    </row>
    <row r="11" spans="1:14" s="5" customFormat="1" ht="42.75" customHeight="1">
      <c r="A11" s="13">
        <v>6</v>
      </c>
      <c r="B11" s="11" t="s">
        <v>12</v>
      </c>
      <c r="C11" s="13" t="s">
        <v>4</v>
      </c>
      <c r="D11" s="13">
        <v>6</v>
      </c>
      <c r="E11" s="35">
        <v>140</v>
      </c>
      <c r="F11" s="31">
        <f t="shared" si="0"/>
        <v>840</v>
      </c>
      <c r="G11" s="10"/>
      <c r="H11" s="10"/>
      <c r="I11" s="10"/>
      <c r="J11" s="32"/>
      <c r="K11" s="32"/>
      <c r="L11" s="17"/>
      <c r="M11" s="32"/>
      <c r="N11" s="32"/>
    </row>
    <row r="12" spans="1:14" s="5" customFormat="1" ht="25.5">
      <c r="A12" s="13">
        <v>7</v>
      </c>
      <c r="B12" s="7" t="s">
        <v>17</v>
      </c>
      <c r="C12" s="22" t="s">
        <v>3</v>
      </c>
      <c r="D12" s="13">
        <v>63</v>
      </c>
      <c r="E12" s="35">
        <v>9</v>
      </c>
      <c r="F12" s="31">
        <f t="shared" si="0"/>
        <v>567</v>
      </c>
      <c r="G12" s="19"/>
      <c r="H12" s="19"/>
      <c r="I12" s="19"/>
      <c r="J12" s="32"/>
      <c r="K12" s="32"/>
      <c r="L12" s="17"/>
      <c r="M12" s="32"/>
      <c r="N12" s="32"/>
    </row>
    <row r="13" spans="1:14" s="5" customFormat="1" ht="30" customHeight="1">
      <c r="A13" s="13">
        <v>8</v>
      </c>
      <c r="B13" s="7" t="s">
        <v>18</v>
      </c>
      <c r="C13" s="13" t="s">
        <v>3</v>
      </c>
      <c r="D13" s="13">
        <v>63</v>
      </c>
      <c r="E13" s="35">
        <v>7</v>
      </c>
      <c r="F13" s="31">
        <f t="shared" si="0"/>
        <v>441</v>
      </c>
      <c r="G13" s="10"/>
      <c r="H13" s="10"/>
      <c r="I13" s="10"/>
      <c r="J13" s="32"/>
      <c r="K13" s="32"/>
      <c r="L13" s="17"/>
      <c r="M13" s="32"/>
      <c r="N13" s="32"/>
    </row>
    <row r="14" spans="1:14" s="5" customFormat="1" ht="30" customHeight="1">
      <c r="A14" s="13">
        <v>9</v>
      </c>
      <c r="B14" s="7" t="s">
        <v>13</v>
      </c>
      <c r="C14" s="13" t="s">
        <v>3</v>
      </c>
      <c r="D14" s="13">
        <v>12</v>
      </c>
      <c r="E14" s="35">
        <v>35</v>
      </c>
      <c r="F14" s="31">
        <f t="shared" si="0"/>
        <v>420</v>
      </c>
      <c r="G14" s="10"/>
      <c r="H14" s="10"/>
      <c r="I14" s="10"/>
      <c r="J14" s="32"/>
      <c r="K14" s="32"/>
      <c r="L14" s="17"/>
      <c r="M14" s="32"/>
      <c r="N14" s="32"/>
    </row>
    <row r="15" spans="1:14" s="5" customFormat="1" ht="30" customHeight="1">
      <c r="A15" s="13">
        <v>10</v>
      </c>
      <c r="B15" s="8" t="s">
        <v>14</v>
      </c>
      <c r="C15" s="22" t="s">
        <v>4</v>
      </c>
      <c r="D15" s="13">
        <v>37</v>
      </c>
      <c r="E15" s="35">
        <v>25</v>
      </c>
      <c r="F15" s="31">
        <f t="shared" si="0"/>
        <v>925</v>
      </c>
      <c r="G15" s="10"/>
      <c r="H15" s="10"/>
      <c r="I15" s="10"/>
      <c r="J15" s="32"/>
      <c r="K15" s="32"/>
      <c r="L15" s="17"/>
      <c r="M15" s="32"/>
      <c r="N15" s="32"/>
    </row>
    <row r="16" spans="1:14" s="5" customFormat="1" ht="39" customHeight="1">
      <c r="A16" s="13">
        <v>11</v>
      </c>
      <c r="B16" s="8" t="s">
        <v>32</v>
      </c>
      <c r="C16" s="13" t="s">
        <v>4</v>
      </c>
      <c r="D16" s="13">
        <v>36</v>
      </c>
      <c r="E16" s="35">
        <v>50</v>
      </c>
      <c r="F16" s="31">
        <f t="shared" si="0"/>
        <v>1800</v>
      </c>
      <c r="G16" s="10"/>
      <c r="H16" s="10"/>
      <c r="I16" s="10"/>
      <c r="J16" s="32"/>
      <c r="K16" s="32"/>
      <c r="L16" s="17"/>
      <c r="M16" s="32"/>
      <c r="N16" s="32"/>
    </row>
    <row r="17" spans="1:14" s="5" customFormat="1" ht="39" customHeight="1">
      <c r="A17" s="13">
        <v>12</v>
      </c>
      <c r="B17" s="11" t="s">
        <v>33</v>
      </c>
      <c r="C17" s="13" t="s">
        <v>4</v>
      </c>
      <c r="D17" s="13">
        <v>7</v>
      </c>
      <c r="E17" s="35">
        <v>60</v>
      </c>
      <c r="F17" s="31">
        <f t="shared" si="0"/>
        <v>420</v>
      </c>
      <c r="G17" s="10"/>
      <c r="H17" s="10"/>
      <c r="I17" s="10"/>
      <c r="J17" s="32"/>
      <c r="K17" s="32"/>
      <c r="L17" s="17"/>
      <c r="M17" s="32"/>
      <c r="N17" s="32"/>
    </row>
    <row r="18" spans="1:14" s="5" customFormat="1" ht="27" customHeight="1">
      <c r="A18" s="13">
        <v>13</v>
      </c>
      <c r="B18" s="7" t="s">
        <v>15</v>
      </c>
      <c r="C18" s="22" t="s">
        <v>4</v>
      </c>
      <c r="D18" s="13">
        <v>40</v>
      </c>
      <c r="E18" s="35">
        <v>13</v>
      </c>
      <c r="F18" s="31">
        <f t="shared" si="0"/>
        <v>520</v>
      </c>
      <c r="G18" s="10"/>
      <c r="H18" s="10"/>
      <c r="I18" s="10"/>
      <c r="J18" s="32"/>
      <c r="K18" s="32"/>
      <c r="L18" s="17"/>
      <c r="M18" s="32"/>
      <c r="N18" s="32"/>
    </row>
    <row r="19" spans="1:14" s="5" customFormat="1" ht="34.5" customHeight="1">
      <c r="A19" s="13">
        <v>14</v>
      </c>
      <c r="B19" s="7" t="s">
        <v>31</v>
      </c>
      <c r="C19" s="13" t="s">
        <v>3</v>
      </c>
      <c r="D19" s="13">
        <v>200</v>
      </c>
      <c r="E19" s="35">
        <v>4</v>
      </c>
      <c r="F19" s="31">
        <f t="shared" si="0"/>
        <v>800</v>
      </c>
      <c r="G19" s="10"/>
      <c r="H19" s="10"/>
      <c r="I19" s="10"/>
      <c r="J19" s="32"/>
      <c r="K19" s="32"/>
      <c r="L19" s="17"/>
      <c r="M19" s="32"/>
      <c r="N19" s="32"/>
    </row>
    <row r="20" spans="1:14" s="5" customFormat="1" ht="34.5" customHeight="1">
      <c r="A20" s="13">
        <v>15</v>
      </c>
      <c r="B20" s="7" t="s">
        <v>30</v>
      </c>
      <c r="C20" s="13" t="s">
        <v>3</v>
      </c>
      <c r="D20" s="13">
        <v>30</v>
      </c>
      <c r="E20" s="35">
        <v>5</v>
      </c>
      <c r="F20" s="31">
        <f t="shared" si="0"/>
        <v>150</v>
      </c>
      <c r="G20" s="10"/>
      <c r="H20" s="10"/>
      <c r="I20" s="10"/>
      <c r="J20" s="33"/>
      <c r="K20" s="33"/>
      <c r="L20" s="17"/>
      <c r="M20" s="33"/>
      <c r="N20" s="32"/>
    </row>
    <row r="21" spans="1:14" s="5" customFormat="1" ht="34.5" customHeight="1">
      <c r="A21" s="13">
        <v>16</v>
      </c>
      <c r="B21" s="7" t="s">
        <v>35</v>
      </c>
      <c r="C21" s="13" t="s">
        <v>4</v>
      </c>
      <c r="D21" s="13">
        <v>2</v>
      </c>
      <c r="E21" s="35">
        <v>60</v>
      </c>
      <c r="F21" s="31">
        <f t="shared" si="0"/>
        <v>120</v>
      </c>
      <c r="G21" s="10"/>
      <c r="H21" s="10"/>
      <c r="I21" s="10"/>
      <c r="J21" s="32"/>
      <c r="K21" s="32"/>
      <c r="L21" s="17"/>
      <c r="M21" s="32"/>
      <c r="N21" s="32"/>
    </row>
    <row r="22" spans="1:14" s="5" customFormat="1" ht="34.5" customHeight="1">
      <c r="A22" s="13">
        <v>17</v>
      </c>
      <c r="B22" s="8" t="s">
        <v>22</v>
      </c>
      <c r="C22" s="22" t="s">
        <v>2</v>
      </c>
      <c r="D22" s="13">
        <v>9</v>
      </c>
      <c r="E22" s="35">
        <v>45</v>
      </c>
      <c r="F22" s="31">
        <f t="shared" si="0"/>
        <v>405</v>
      </c>
      <c r="G22" s="10"/>
      <c r="H22" s="10"/>
      <c r="I22" s="10"/>
      <c r="J22" s="32"/>
      <c r="K22" s="32"/>
      <c r="L22" s="17"/>
      <c r="M22" s="32"/>
      <c r="N22" s="32"/>
    </row>
    <row r="23" spans="1:14" s="5" customFormat="1" ht="41.25" customHeight="1">
      <c r="A23" s="13">
        <v>18</v>
      </c>
      <c r="B23" s="8" t="s">
        <v>16</v>
      </c>
      <c r="C23" s="13" t="s">
        <v>4</v>
      </c>
      <c r="D23" s="13">
        <v>4</v>
      </c>
      <c r="E23" s="35">
        <v>72</v>
      </c>
      <c r="F23" s="31">
        <f t="shared" si="0"/>
        <v>288</v>
      </c>
      <c r="G23" s="10"/>
      <c r="H23" s="10"/>
      <c r="I23" s="10"/>
      <c r="J23" s="32"/>
      <c r="K23" s="32"/>
      <c r="L23" s="17"/>
      <c r="M23" s="32"/>
      <c r="N23" s="32"/>
    </row>
    <row r="24" spans="1:14" s="5" customFormat="1" ht="24" customHeight="1">
      <c r="A24" s="13">
        <v>19</v>
      </c>
      <c r="B24" s="8" t="s">
        <v>8</v>
      </c>
      <c r="C24" s="13" t="s">
        <v>4</v>
      </c>
      <c r="D24" s="13">
        <v>1</v>
      </c>
      <c r="E24" s="35">
        <v>300</v>
      </c>
      <c r="F24" s="31">
        <f t="shared" si="0"/>
        <v>300</v>
      </c>
      <c r="G24" s="10"/>
      <c r="H24" s="10"/>
      <c r="I24" s="10"/>
      <c r="J24" s="32"/>
      <c r="K24" s="32"/>
      <c r="L24" s="17"/>
      <c r="M24" s="32"/>
      <c r="N24" s="32"/>
    </row>
    <row r="25" spans="1:14" s="5" customFormat="1" ht="24" customHeight="1">
      <c r="A25" s="13">
        <v>20</v>
      </c>
      <c r="B25" s="8" t="s">
        <v>29</v>
      </c>
      <c r="C25" s="13" t="s">
        <v>6</v>
      </c>
      <c r="D25" s="13">
        <v>1</v>
      </c>
      <c r="E25" s="35">
        <v>150</v>
      </c>
      <c r="F25" s="31">
        <f t="shared" si="0"/>
        <v>150</v>
      </c>
      <c r="G25" s="10"/>
      <c r="H25" s="10"/>
      <c r="I25" s="10"/>
      <c r="J25" s="32"/>
      <c r="K25" s="32"/>
      <c r="L25" s="17"/>
      <c r="M25" s="32"/>
      <c r="N25" s="32"/>
    </row>
    <row r="26" spans="1:14" s="5" customFormat="1" ht="25.5">
      <c r="A26" s="13">
        <v>21</v>
      </c>
      <c r="B26" s="7" t="s">
        <v>28</v>
      </c>
      <c r="C26" s="22" t="s">
        <v>25</v>
      </c>
      <c r="D26" s="13">
        <v>1</v>
      </c>
      <c r="E26" s="35">
        <v>200</v>
      </c>
      <c r="F26" s="31">
        <f t="shared" si="0"/>
        <v>200</v>
      </c>
      <c r="G26" s="10"/>
      <c r="H26" s="10"/>
      <c r="I26" s="10"/>
      <c r="J26" s="32"/>
      <c r="K26" s="32"/>
      <c r="L26" s="17"/>
      <c r="M26" s="32"/>
      <c r="N26" s="32"/>
    </row>
    <row r="27" spans="1:14" s="5" customFormat="1" ht="25.5">
      <c r="A27" s="13">
        <v>22</v>
      </c>
      <c r="B27" s="7" t="s">
        <v>21</v>
      </c>
      <c r="C27" s="22" t="s">
        <v>4</v>
      </c>
      <c r="D27" s="13">
        <v>6</v>
      </c>
      <c r="E27" s="35">
        <v>50</v>
      </c>
      <c r="F27" s="31">
        <f t="shared" si="0"/>
        <v>300</v>
      </c>
      <c r="G27" s="10"/>
      <c r="H27" s="10"/>
      <c r="I27" s="10"/>
      <c r="J27" s="32"/>
      <c r="K27" s="32"/>
      <c r="L27" s="17"/>
      <c r="M27" s="32"/>
      <c r="N27" s="32"/>
    </row>
    <row r="28" spans="1:14" s="5" customFormat="1" ht="25.5">
      <c r="A28" s="13">
        <v>23</v>
      </c>
      <c r="B28" s="7" t="s">
        <v>26</v>
      </c>
      <c r="C28" s="22" t="s">
        <v>27</v>
      </c>
      <c r="D28" s="13">
        <v>5</v>
      </c>
      <c r="E28" s="35">
        <v>16</v>
      </c>
      <c r="F28" s="31">
        <f t="shared" si="0"/>
        <v>80</v>
      </c>
      <c r="G28" s="10"/>
      <c r="H28" s="10"/>
      <c r="I28" s="10"/>
      <c r="J28" s="32"/>
      <c r="K28" s="32"/>
      <c r="L28" s="17"/>
      <c r="M28" s="32"/>
      <c r="N28" s="32"/>
    </row>
    <row r="29" spans="1:14" s="5" customFormat="1">
      <c r="A29" s="13">
        <v>24</v>
      </c>
      <c r="B29" s="7" t="s">
        <v>9</v>
      </c>
      <c r="C29" s="22" t="s">
        <v>4</v>
      </c>
      <c r="D29" s="13">
        <v>1</v>
      </c>
      <c r="E29" s="35">
        <v>1000</v>
      </c>
      <c r="F29" s="31">
        <f t="shared" si="0"/>
        <v>1000</v>
      </c>
      <c r="G29" s="10"/>
      <c r="H29" s="10"/>
      <c r="I29" s="10"/>
      <c r="J29" s="32"/>
      <c r="K29" s="32"/>
      <c r="L29" s="17"/>
      <c r="M29" s="32"/>
      <c r="N29" s="32"/>
    </row>
    <row r="30" spans="1:14" s="5" customFormat="1">
      <c r="A30" s="13">
        <v>25</v>
      </c>
      <c r="B30" s="7" t="s">
        <v>36</v>
      </c>
      <c r="C30" s="22" t="s">
        <v>19</v>
      </c>
      <c r="D30" s="13">
        <v>1</v>
      </c>
      <c r="E30" s="35">
        <v>100</v>
      </c>
      <c r="F30" s="31">
        <f t="shared" si="0"/>
        <v>100</v>
      </c>
      <c r="G30" s="10"/>
      <c r="H30" s="10"/>
      <c r="I30" s="10"/>
      <c r="J30" s="32"/>
      <c r="K30" s="32"/>
      <c r="L30" s="17"/>
      <c r="M30" s="32"/>
      <c r="N30" s="32"/>
    </row>
    <row r="31" spans="1:14" s="5" customFormat="1" ht="45" customHeight="1">
      <c r="A31" s="13">
        <v>26</v>
      </c>
      <c r="B31" s="7" t="s">
        <v>20</v>
      </c>
      <c r="C31" s="22" t="s">
        <v>4</v>
      </c>
      <c r="D31" s="13">
        <v>2</v>
      </c>
      <c r="E31" s="35">
        <v>200</v>
      </c>
      <c r="F31" s="31">
        <f t="shared" si="0"/>
        <v>400</v>
      </c>
      <c r="G31" s="20"/>
      <c r="H31" s="20"/>
      <c r="I31" s="20"/>
      <c r="J31" s="32"/>
      <c r="K31" s="32"/>
      <c r="L31" s="17"/>
      <c r="M31" s="32"/>
      <c r="N31" s="32"/>
    </row>
    <row r="32" spans="1:14" s="5" customFormat="1">
      <c r="A32" s="13">
        <v>27</v>
      </c>
      <c r="B32" s="7" t="s">
        <v>5</v>
      </c>
      <c r="C32" s="13" t="s">
        <v>2</v>
      </c>
      <c r="D32" s="13">
        <v>90</v>
      </c>
      <c r="E32" s="35">
        <v>19</v>
      </c>
      <c r="F32" s="31">
        <f t="shared" si="0"/>
        <v>1710</v>
      </c>
      <c r="G32" s="10"/>
      <c r="H32" s="10"/>
      <c r="I32" s="10"/>
      <c r="J32" s="32"/>
      <c r="K32" s="32"/>
      <c r="L32" s="17"/>
      <c r="M32" s="32"/>
      <c r="N32" s="32"/>
    </row>
    <row r="33" spans="1:14">
      <c r="A33" s="36" t="s">
        <v>46</v>
      </c>
      <c r="B33" s="36"/>
      <c r="C33" s="36"/>
      <c r="D33" s="36"/>
      <c r="E33" s="36"/>
      <c r="F33" s="34">
        <f>SUM(F6:F32)</f>
        <v>19890</v>
      </c>
      <c r="G33" s="10"/>
      <c r="H33" s="10"/>
      <c r="I33" s="10"/>
      <c r="J33" s="32"/>
      <c r="K33" s="32"/>
      <c r="L33" s="32"/>
      <c r="M33" s="32"/>
      <c r="N33" s="32"/>
    </row>
    <row r="34" spans="1:14" s="5" customFormat="1">
      <c r="A34" s="36" t="s">
        <v>43</v>
      </c>
      <c r="B34" s="36"/>
      <c r="C34" s="36"/>
      <c r="D34" s="36"/>
      <c r="E34" s="36"/>
      <c r="F34" s="23">
        <f>SUM(F33*0.21)</f>
        <v>4176.8999999999996</v>
      </c>
      <c r="G34" s="10"/>
      <c r="H34" s="10"/>
      <c r="I34" s="10"/>
      <c r="J34" s="32"/>
      <c r="K34" s="32"/>
      <c r="L34" s="32"/>
      <c r="M34" s="32"/>
      <c r="N34" s="32"/>
    </row>
    <row r="35" spans="1:14" s="5" customFormat="1">
      <c r="A35" s="36" t="s">
        <v>45</v>
      </c>
      <c r="B35" s="36"/>
      <c r="C35" s="36"/>
      <c r="D35" s="36"/>
      <c r="E35" s="36"/>
      <c r="F35" s="34">
        <f>SUM(F33+F34)</f>
        <v>24066.9</v>
      </c>
      <c r="G35" s="10"/>
      <c r="H35" s="10"/>
      <c r="I35" s="10"/>
      <c r="J35" s="32"/>
      <c r="K35" s="32"/>
      <c r="L35" s="32"/>
      <c r="M35" s="32"/>
      <c r="N35" s="32"/>
    </row>
    <row r="36" spans="1:14">
      <c r="B36" s="1"/>
      <c r="J36" s="32"/>
      <c r="K36" s="32"/>
      <c r="L36" s="32"/>
      <c r="M36" s="32"/>
      <c r="N36" s="32"/>
    </row>
    <row r="37" spans="1:14" ht="25.5">
      <c r="A37" s="2"/>
      <c r="B37" s="21" t="s">
        <v>39</v>
      </c>
      <c r="J37" s="32"/>
      <c r="K37" s="32"/>
      <c r="L37" s="32"/>
      <c r="M37" s="32"/>
      <c r="N37" s="32"/>
    </row>
    <row r="38" spans="1:14">
      <c r="A38" s="2"/>
      <c r="B38" s="3"/>
      <c r="J38" s="32"/>
      <c r="K38" s="32"/>
      <c r="L38" s="32"/>
      <c r="M38" s="32"/>
      <c r="N38" s="32"/>
    </row>
    <row r="39" spans="1:14" ht="18.75">
      <c r="A39" s="15"/>
      <c r="B39" s="6"/>
      <c r="C39" s="15"/>
      <c r="J39" s="32"/>
      <c r="K39" s="32"/>
      <c r="L39" s="32"/>
      <c r="M39" s="32"/>
      <c r="N39" s="32"/>
    </row>
    <row r="40" spans="1:14" ht="15.75">
      <c r="A40" s="2"/>
      <c r="B40" s="1"/>
      <c r="C40" s="30"/>
      <c r="J40" s="32"/>
      <c r="K40" s="32"/>
      <c r="L40" s="32"/>
      <c r="M40" s="32"/>
      <c r="N40" s="32"/>
    </row>
    <row r="41" spans="1:14">
      <c r="B41" s="1"/>
      <c r="J41" s="32"/>
      <c r="K41" s="32"/>
      <c r="L41" s="32"/>
      <c r="M41" s="32"/>
      <c r="N41" s="32"/>
    </row>
    <row r="42" spans="1:14">
      <c r="B42" s="5"/>
      <c r="J42" s="32"/>
      <c r="K42" s="32"/>
      <c r="L42" s="32"/>
      <c r="M42" s="32"/>
      <c r="N42" s="32"/>
    </row>
    <row r="43" spans="1:14">
      <c r="B43" s="5"/>
      <c r="J43" s="32"/>
      <c r="K43" s="32"/>
      <c r="L43" s="32"/>
      <c r="M43" s="32"/>
      <c r="N43" s="32"/>
    </row>
    <row r="44" spans="1:14">
      <c r="B44" s="5"/>
      <c r="J44" s="32"/>
      <c r="K44" s="32"/>
      <c r="L44" s="32"/>
      <c r="M44" s="32"/>
      <c r="N44" s="32"/>
    </row>
    <row r="45" spans="1:14">
      <c r="B45" s="5"/>
    </row>
    <row r="46" spans="1:14">
      <c r="B46" s="5"/>
    </row>
    <row r="47" spans="1:14">
      <c r="B47" s="5"/>
    </row>
    <row r="48" spans="1:14">
      <c r="B48" s="5"/>
    </row>
  </sheetData>
  <sheetProtection algorithmName="SHA-512" hashValue="H5rpZKV2m0aLlivjSxpeQVIfLlDjtj+KyfGcF2HSAwt03YwLxD3J8RuXO7c8PtckzNs3ISUeQ6TkiXZKCnyHvw==" saltValue="Wo3XrjQOON0t7PfyaWe0qg==" spinCount="100000" sheet="1" objects="1" scenarios="1" selectLockedCells="1"/>
  <mergeCells count="5">
    <mergeCell ref="A33:E33"/>
    <mergeCell ref="A34:E34"/>
    <mergeCell ref="A35:E35"/>
    <mergeCell ref="B3:D3"/>
    <mergeCell ref="B2:D2"/>
  </mergeCells>
  <pageMargins left="0.25" right="0.25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2021-10-27T09:34:05Z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2021-10-22T06:44:14Z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4292ee75-9b14-4f94-8b57-fda34e320605</vt:lpwstr>
  </property>
  <property fmtid="{D5CDD505-2E9C-101B-9397-08002B2CF9AE}" pid="8" name="MSIP_Label_190751af-2442-49a7-b7b9-9f0bcce858c9_ContentBits">
    <vt:lpwstr>0</vt:lpwstr>
  </property>
</Properties>
</file>