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://esodlx.elencorp.lt/DocLogix/Attachments/Current/(_REGISTRAS_ (7729))/22PIRKR (73996098)/22PIRKR-850/Checked-Out/"/>
    </mc:Choice>
  </mc:AlternateContent>
  <xr:revisionPtr revIDLastSave="0" documentId="13_ncr:1_{8165A3CC-1C0E-494F-A7F4-DE68849F526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5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4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26" i="1" l="1"/>
  <c r="E40" i="1" s="1"/>
</calcChain>
</file>

<file path=xl/sharedStrings.xml><?xml version="1.0" encoding="utf-8"?>
<sst xmlns="http://schemas.openxmlformats.org/spreadsheetml/2006/main" count="50" uniqueCount="47">
  <si>
    <t xml:space="preserve"> Priedas Nr.3. Pasiūlymo kaina</t>
  </si>
  <si>
    <t>1 lentelė</t>
  </si>
  <si>
    <t>Eil. Nr.</t>
  </si>
  <si>
    <t>Nurodytų prekių pavadinimas</t>
  </si>
  <si>
    <t>Preliminarus kiekis, vnt</t>
  </si>
  <si>
    <t>Vieneto kaina, EUR be PVM</t>
  </si>
  <si>
    <t>Kaina, EUR be PVM (3*4)</t>
  </si>
  <si>
    <t>Akumuliatorinis suktuvas</t>
  </si>
  <si>
    <t>Akumuliatorinis gręžtuvas</t>
  </si>
  <si>
    <t>Kampinis šlifuoklis (125mm)</t>
  </si>
  <si>
    <t>Kampinis šlifuoklis (230mm)</t>
  </si>
  <si>
    <t>Elektrinis tiesinis pjūklas</t>
  </si>
  <si>
    <t>Krumapjovė</t>
  </si>
  <si>
    <t>MAPP Dujų mišinys</t>
  </si>
  <si>
    <t>Orapūtė</t>
  </si>
  <si>
    <t>Oro kompresorius</t>
  </si>
  <si>
    <t>LED Prožektorius sprogiai aplinkai (ant galvos)</t>
  </si>
  <si>
    <t>LED Prožektorius sprogiai aplinkai (rankinis)</t>
  </si>
  <si>
    <t xml:space="preserve">LED Šviestuvas su trikoju stovu </t>
  </si>
  <si>
    <t xml:space="preserve">LED prožektorius akumuliatorinis su trikoju stovu </t>
  </si>
  <si>
    <t>Pneumatinis veržliasukis</t>
  </si>
  <si>
    <t>Aerozolis nuotėkiui ieškoti</t>
  </si>
  <si>
    <t>Aukštapjovė (ne mažiau 3,9 m ilgio)</t>
  </si>
  <si>
    <t>Grandininis pjūklas</t>
  </si>
  <si>
    <t>LED Prožektorius (ant galvos)</t>
  </si>
  <si>
    <t>LED Prožektorius (rankinis)</t>
  </si>
  <si>
    <t>Perforatorius su gręžimo funkcija</t>
  </si>
  <si>
    <t>Suvirinimo aparatas vienfazis</t>
  </si>
  <si>
    <t>Suvirinimo aparatas trifazis</t>
  </si>
  <si>
    <t>Pasiūlymo kaina (K) EUR be PVM</t>
  </si>
  <si>
    <t xml:space="preserve"> 2 lentelė. Kitoms prekems taikoma nuolaida.</t>
  </si>
  <si>
    <t>Prekių aprašymas</t>
  </si>
  <si>
    <t>Nuolaida (N), %</t>
  </si>
  <si>
    <t>1.</t>
  </si>
  <si>
    <t>Kitoms prekėms taikoma nuolaida.</t>
  </si>
  <si>
    <t xml:space="preserve">3 lentelė. Dalyvio pasiūlymo kainos suvestinė   </t>
  </si>
  <si>
    <t>Pasiūlymo kainos dalis</t>
  </si>
  <si>
    <r>
      <t xml:space="preserve"> </t>
    </r>
    <r>
      <rPr>
        <b/>
        <sz val="10"/>
        <color theme="1" tint="4.9989318521683403E-2"/>
        <rFont val="Arial"/>
        <family val="2"/>
        <charset val="186"/>
      </rPr>
      <t>Pasiūlymo palyginamosios   kainos apskaičiavimo formulė</t>
    </r>
  </si>
  <si>
    <t>Nurodytų prekių krepšelio Kaina iš viso EUR be PVM (1 lentelė)</t>
  </si>
  <si>
    <t>P = K - (1,5 * K * N%)</t>
  </si>
  <si>
    <t>2.</t>
  </si>
  <si>
    <t>Taikoma nuolaida  (2 lentelė) N%</t>
  </si>
  <si>
    <t>Pasiūlymo palyginamoji  kaina (P) EUR be PVM:</t>
  </si>
  <si>
    <r>
      <rPr>
        <b/>
        <sz val="10"/>
        <rFont val="Arial"/>
        <family val="2"/>
        <charset val="186"/>
      </rPr>
      <t>P</t>
    </r>
    <r>
      <rPr>
        <sz val="10"/>
        <rFont val="Arial"/>
        <family val="2"/>
        <charset val="186"/>
      </rPr>
      <t xml:space="preserve"> - Pasiūlymo palyginamoji  kaina ,  EUR be PVM</t>
    </r>
  </si>
  <si>
    <r>
      <rPr>
        <b/>
        <sz val="10"/>
        <color theme="1" tint="4.9989318521683403E-2"/>
        <rFont val="Arial"/>
        <family val="2"/>
        <charset val="186"/>
      </rPr>
      <t xml:space="preserve">K </t>
    </r>
    <r>
      <rPr>
        <sz val="10"/>
        <color theme="1" tint="4.9989318521683403E-2"/>
        <rFont val="Arial"/>
        <family val="2"/>
        <charset val="186"/>
      </rPr>
      <t>-  Nurodytų prekių krepšelio Kaina, nurodyto šio Priedo 1 lentelėje, kaina EUR be PVM.</t>
    </r>
  </si>
  <si>
    <r>
      <rPr>
        <b/>
        <sz val="10"/>
        <color theme="1" tint="4.9989318521683403E-2"/>
        <rFont val="Arial"/>
        <family val="2"/>
        <charset val="186"/>
      </rPr>
      <t xml:space="preserve">N% </t>
    </r>
    <r>
      <rPr>
        <sz val="10"/>
        <color theme="1" tint="4.9989318521683403E-2"/>
        <rFont val="Arial"/>
        <family val="2"/>
        <charset val="186"/>
      </rPr>
      <t>- Kitoms prekėms taikoma nuolaida</t>
    </r>
  </si>
  <si>
    <t>Perskaičiuotas 1 mato vieneto įkainis, EUR be PVM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</si>
</sst>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b/>
      <sz val="10"/>
      <color indexed="8"/>
      <name val="Arial"/>
      <family val="2"/>
      <charset val="186"/>
    </font>
    <font>
      <b/>
      <sz val="11"/>
      <color rgb="FF000000"/>
      <name val="Calibri"/>
      <family val="2"/>
      <charset val="186"/>
    </font>
    <font>
      <sz val="11"/>
      <color rgb="FF000000"/>
      <name val="Calibri"/>
      <family val="2"/>
      <charset val="186"/>
    </font>
    <font>
      <u/>
      <sz val="11"/>
      <color theme="10"/>
      <name val="Calibri"/>
      <family val="2"/>
      <scheme val="minor"/>
    </font>
    <font>
      <sz val="11"/>
      <color theme="10"/>
      <name val="Calibri"/>
      <family val="2"/>
      <scheme val="minor"/>
    </font>
    <font>
      <sz val="11"/>
      <name val="Calibri"/>
      <family val="2"/>
      <charset val="186"/>
    </font>
    <font>
      <b/>
      <sz val="10"/>
      <color rgb="FF000000"/>
      <name val="Arial"/>
      <family val="2"/>
      <charset val="186"/>
    </font>
    <font>
      <b/>
      <sz val="11"/>
      <color theme="1"/>
      <name val="Calibri"/>
      <family val="2"/>
      <charset val="186"/>
      <scheme val="minor"/>
    </font>
    <font>
      <sz val="10"/>
      <color theme="1"/>
      <name val="Arial"/>
      <family val="2"/>
      <charset val="186"/>
    </font>
    <font>
      <sz val="10"/>
      <color theme="1"/>
      <name val="Calibri"/>
      <family val="2"/>
      <charset val="186"/>
      <scheme val="minor"/>
    </font>
    <font>
      <sz val="10"/>
      <color indexed="8"/>
      <name val="Arial"/>
      <family val="2"/>
      <charset val="186"/>
    </font>
    <font>
      <b/>
      <sz val="10"/>
      <color indexed="63"/>
      <name val="Arial"/>
      <family val="2"/>
      <charset val="186"/>
    </font>
    <font>
      <b/>
      <sz val="10"/>
      <name val="Arial"/>
      <family val="2"/>
      <charset val="186"/>
    </font>
    <font>
      <sz val="10"/>
      <color indexed="63"/>
      <name val="Arial"/>
      <family val="2"/>
      <charset val="186"/>
    </font>
    <font>
      <sz val="10"/>
      <name val="Arial"/>
      <family val="2"/>
      <charset val="186"/>
    </font>
    <font>
      <b/>
      <sz val="10"/>
      <color theme="1" tint="4.9989318521683403E-2"/>
      <name val="Arial"/>
      <family val="2"/>
      <charset val="186"/>
    </font>
    <font>
      <sz val="10"/>
      <color theme="1" tint="4.9989318521683403E-2"/>
      <name val="Arial"/>
      <family val="2"/>
      <charset val="186"/>
    </font>
    <font>
      <sz val="11"/>
      <name val="Calibri"/>
      <family val="2"/>
      <charset val="186"/>
      <scheme val="minor"/>
    </font>
    <font>
      <b/>
      <sz val="10"/>
      <color rgb="FFFF0000"/>
      <name val="Arial"/>
      <family val="2"/>
      <charset val="186"/>
    </font>
    <font>
      <b/>
      <sz val="10"/>
      <color theme="1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58">
    <xf numFmtId="0" fontId="0" fillId="0" borderId="0" xfId="0"/>
    <xf numFmtId="0" fontId="0" fillId="0" borderId="0" xfId="0" applyAlignment="1">
      <alignment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0" fontId="11" fillId="0" borderId="0" xfId="0" applyFont="1" applyAlignment="1">
      <alignment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7" fillId="0" borderId="0" xfId="0" applyFont="1" applyAlignment="1">
      <alignment wrapText="1"/>
    </xf>
    <xf numFmtId="0" fontId="16" fillId="0" borderId="0" xfId="0" applyFont="1" applyAlignment="1">
      <alignment horizontal="center" vertical="center"/>
    </xf>
    <xf numFmtId="0" fontId="17" fillId="0" borderId="0" xfId="0" applyFont="1"/>
    <xf numFmtId="0" fontId="17" fillId="0" borderId="0" xfId="0" applyFont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left" vertical="center" wrapText="1"/>
    </xf>
    <xf numFmtId="0" fontId="19" fillId="0" borderId="0" xfId="0" applyFont="1" applyAlignment="1">
      <alignment horizontal="left" vertical="center"/>
    </xf>
    <xf numFmtId="0" fontId="16" fillId="0" borderId="7" xfId="0" applyFont="1" applyBorder="1" applyAlignment="1">
      <alignment horizontal="right" vertical="top" wrapText="1"/>
    </xf>
    <xf numFmtId="0" fontId="17" fillId="0" borderId="7" xfId="0" applyFont="1" applyBorder="1" applyAlignment="1">
      <alignment horizontal="right"/>
    </xf>
    <xf numFmtId="2" fontId="5" fillId="0" borderId="1" xfId="1" applyNumberFormat="1" applyFont="1" applyFill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 wrapText="1"/>
    </xf>
    <xf numFmtId="2" fontId="8" fillId="0" borderId="5" xfId="0" applyNumberFormat="1" applyFont="1" applyBorder="1" applyAlignment="1">
      <alignment horizontal="right" wrapText="1"/>
    </xf>
    <xf numFmtId="2" fontId="16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7" fillId="0" borderId="0" xfId="0" applyFont="1" applyAlignment="1">
      <alignment wrapText="1"/>
    </xf>
    <xf numFmtId="0" fontId="1" fillId="0" borderId="0" xfId="0" applyFont="1" applyAlignment="1">
      <alignment horizontal="left" vertical="center"/>
    </xf>
    <xf numFmtId="0" fontId="7" fillId="0" borderId="3" xfId="0" applyFont="1" applyBorder="1" applyAlignment="1">
      <alignment horizontal="right" vertical="center"/>
    </xf>
    <xf numFmtId="0" fontId="7" fillId="0" borderId="4" xfId="0" applyFont="1" applyBorder="1" applyAlignment="1">
      <alignment horizontal="right" vertical="center"/>
    </xf>
    <xf numFmtId="0" fontId="13" fillId="0" borderId="3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6" xfId="0" applyFont="1" applyBorder="1" applyAlignment="1">
      <alignment horizontal="left" vertical="center" wrapText="1"/>
    </xf>
    <xf numFmtId="0" fontId="16" fillId="0" borderId="0" xfId="0" applyFont="1" applyAlignment="1">
      <alignment horizontal="left" vertical="center"/>
    </xf>
    <xf numFmtId="0" fontId="17" fillId="0" borderId="1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right" vertical="center" wrapText="1"/>
    </xf>
    <xf numFmtId="0" fontId="18" fillId="0" borderId="4" xfId="0" applyFont="1" applyBorder="1" applyAlignment="1">
      <alignment vertical="center"/>
    </xf>
    <xf numFmtId="0" fontId="18" fillId="0" borderId="6" xfId="0" applyFont="1" applyBorder="1" applyAlignment="1">
      <alignment vertical="center"/>
    </xf>
    <xf numFmtId="0" fontId="15" fillId="0" borderId="0" xfId="0" applyFont="1" applyAlignment="1">
      <alignment horizontal="left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44"/>
  <sheetViews>
    <sheetView tabSelected="1" topLeftCell="B1" workbookViewId="0">
      <selection activeCell="F8" sqref="F8"/>
    </sheetView>
  </sheetViews>
  <sheetFormatPr defaultRowHeight="15" x14ac:dyDescent="0.25"/>
  <cols>
    <col min="2" max="2" width="45.5703125" style="1" customWidth="1"/>
    <col min="3" max="3" width="13" style="1" customWidth="1"/>
    <col min="4" max="4" width="17.85546875" style="1" customWidth="1"/>
    <col min="5" max="5" width="24.140625" style="1" customWidth="1"/>
    <col min="6" max="6" width="23.140625" style="1" customWidth="1"/>
    <col min="7" max="8" width="26.7109375" style="1" customWidth="1"/>
    <col min="9" max="9" width="14.28515625" style="1" customWidth="1"/>
    <col min="10" max="10" width="13.5703125" style="1" customWidth="1"/>
    <col min="11" max="15" width="13.7109375" style="1" customWidth="1"/>
    <col min="16" max="25" width="11.7109375" style="1" customWidth="1"/>
    <col min="26" max="26" width="17.7109375" style="1" customWidth="1"/>
    <col min="27" max="27" width="9.140625" style="1"/>
  </cols>
  <sheetData>
    <row r="1" spans="1:26" x14ac:dyDescent="0.25">
      <c r="B1" s="1" t="s">
        <v>0</v>
      </c>
    </row>
    <row r="2" spans="1:26" x14ac:dyDescent="0.25">
      <c r="A2" s="45" t="s">
        <v>1</v>
      </c>
      <c r="B2" s="45"/>
      <c r="C2" s="45"/>
      <c r="D2" s="45"/>
      <c r="E2" s="45"/>
      <c r="F2" s="45"/>
    </row>
    <row r="3" spans="1:26" ht="38.25" x14ac:dyDescent="0.25">
      <c r="A3" s="2" t="s">
        <v>2</v>
      </c>
      <c r="B3" s="3" t="s">
        <v>3</v>
      </c>
      <c r="C3" s="4" t="s">
        <v>4</v>
      </c>
      <c r="D3" s="4" t="s">
        <v>5</v>
      </c>
      <c r="E3" s="4" t="s">
        <v>6</v>
      </c>
      <c r="F3" s="43" t="s">
        <v>46</v>
      </c>
      <c r="G3" s="5"/>
      <c r="H3" s="5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</row>
    <row r="4" spans="1:26" x14ac:dyDescent="0.25">
      <c r="A4" s="7">
        <v>1</v>
      </c>
      <c r="B4" s="8" t="s">
        <v>7</v>
      </c>
      <c r="C4" s="9">
        <v>5</v>
      </c>
      <c r="D4" s="38">
        <v>273.63600000000002</v>
      </c>
      <c r="E4" s="39">
        <f>C4*D4</f>
        <v>1368.18</v>
      </c>
      <c r="F4" s="42">
        <f>+ROUND((D4*(1+(21-7)/100)),2)</f>
        <v>311.95</v>
      </c>
      <c r="G4" s="10"/>
      <c r="H4" s="10"/>
      <c r="I4" s="10"/>
      <c r="J4" s="10"/>
      <c r="K4" s="10"/>
      <c r="L4" s="10"/>
      <c r="M4" s="10"/>
      <c r="P4" s="6"/>
      <c r="Q4" s="6"/>
      <c r="R4" s="6"/>
      <c r="S4" s="6"/>
      <c r="T4" s="6"/>
      <c r="U4" s="6"/>
      <c r="V4" s="6"/>
      <c r="W4" s="6"/>
      <c r="X4" s="6"/>
      <c r="Y4" s="6"/>
    </row>
    <row r="5" spans="1:26" x14ac:dyDescent="0.25">
      <c r="A5" s="7">
        <v>2</v>
      </c>
      <c r="B5" s="8" t="s">
        <v>8</v>
      </c>
      <c r="C5" s="9">
        <v>5</v>
      </c>
      <c r="D5" s="38">
        <v>167.81818181818181</v>
      </c>
      <c r="E5" s="39">
        <f t="shared" ref="E5:E22" si="0">C5*D5</f>
        <v>839.09090909090901</v>
      </c>
      <c r="F5" s="42">
        <f t="shared" ref="F5:F25" si="1">+ROUND((D5*(1+(21-7)/100)),2)</f>
        <v>191.31</v>
      </c>
      <c r="G5" s="10"/>
      <c r="H5" s="10"/>
      <c r="I5" s="6"/>
      <c r="J5" s="6"/>
      <c r="K5" s="6"/>
      <c r="L5" s="6"/>
      <c r="M5" s="6"/>
      <c r="P5" s="6"/>
      <c r="Q5" s="6"/>
      <c r="R5" s="6"/>
      <c r="S5" s="6"/>
      <c r="T5" s="6"/>
      <c r="U5" s="6"/>
      <c r="V5" s="6"/>
      <c r="W5" s="6"/>
      <c r="X5" s="6"/>
      <c r="Y5" s="6"/>
    </row>
    <row r="6" spans="1:26" x14ac:dyDescent="0.25">
      <c r="A6" s="7">
        <v>3</v>
      </c>
      <c r="B6" s="8" t="s">
        <v>9</v>
      </c>
      <c r="C6" s="9">
        <v>2</v>
      </c>
      <c r="D6" s="38">
        <v>72.727272727272748</v>
      </c>
      <c r="E6" s="39">
        <f t="shared" si="0"/>
        <v>145.4545454545455</v>
      </c>
      <c r="F6" s="42">
        <f t="shared" si="1"/>
        <v>82.91</v>
      </c>
      <c r="G6" s="6"/>
      <c r="I6" s="6"/>
      <c r="K6" s="6"/>
      <c r="L6" s="6"/>
      <c r="M6" s="6"/>
      <c r="Q6" s="6"/>
      <c r="R6" s="6"/>
      <c r="S6" s="6"/>
      <c r="T6" s="6"/>
      <c r="U6" s="6"/>
      <c r="V6" s="6"/>
      <c r="W6" s="6"/>
      <c r="X6" s="6"/>
      <c r="Y6" s="6"/>
    </row>
    <row r="7" spans="1:26" x14ac:dyDescent="0.25">
      <c r="A7" s="7">
        <v>4</v>
      </c>
      <c r="B7" s="8" t="s">
        <v>10</v>
      </c>
      <c r="C7" s="9">
        <v>2</v>
      </c>
      <c r="D7" s="38">
        <v>68.181818181818187</v>
      </c>
      <c r="E7" s="39">
        <f t="shared" si="0"/>
        <v>136.36363636363637</v>
      </c>
      <c r="F7" s="42">
        <f t="shared" si="1"/>
        <v>77.73</v>
      </c>
      <c r="G7" s="6"/>
      <c r="I7" s="6"/>
      <c r="K7" s="6"/>
      <c r="L7" s="6"/>
      <c r="M7" s="6"/>
      <c r="Q7" s="6"/>
      <c r="R7" s="6"/>
      <c r="S7" s="6"/>
      <c r="T7" s="6"/>
      <c r="U7" s="6"/>
      <c r="V7" s="6"/>
      <c r="W7" s="6"/>
      <c r="X7" s="6"/>
      <c r="Y7" s="6"/>
    </row>
    <row r="8" spans="1:26" x14ac:dyDescent="0.25">
      <c r="A8" s="7">
        <v>5</v>
      </c>
      <c r="B8" s="8" t="s">
        <v>11</v>
      </c>
      <c r="C8" s="9">
        <v>5</v>
      </c>
      <c r="D8" s="38">
        <v>137.5</v>
      </c>
      <c r="E8" s="39">
        <f t="shared" si="0"/>
        <v>687.5</v>
      </c>
      <c r="F8" s="42">
        <f t="shared" si="1"/>
        <v>156.75</v>
      </c>
      <c r="G8" s="6"/>
      <c r="K8" s="6"/>
      <c r="L8" s="6"/>
      <c r="M8" s="6"/>
      <c r="N8" s="6"/>
      <c r="Q8" s="6"/>
      <c r="R8" s="6"/>
      <c r="S8" s="6"/>
      <c r="T8" s="6"/>
      <c r="U8" s="6"/>
      <c r="V8" s="6"/>
      <c r="W8" s="6"/>
      <c r="X8" s="6"/>
      <c r="Y8" s="6"/>
    </row>
    <row r="9" spans="1:26" x14ac:dyDescent="0.25">
      <c r="A9" s="7">
        <v>6</v>
      </c>
      <c r="B9" s="8" t="s">
        <v>12</v>
      </c>
      <c r="C9" s="9">
        <v>2</v>
      </c>
      <c r="D9" s="38">
        <v>694.77272727272725</v>
      </c>
      <c r="E9" s="39">
        <f t="shared" si="0"/>
        <v>1389.5454545454545</v>
      </c>
      <c r="F9" s="42">
        <f t="shared" si="1"/>
        <v>792.04</v>
      </c>
      <c r="I9" s="6"/>
      <c r="K9" s="6"/>
      <c r="L9" s="6"/>
      <c r="M9" s="6"/>
      <c r="N9" s="6"/>
      <c r="Q9" s="6"/>
      <c r="R9" s="6"/>
      <c r="S9" s="6"/>
      <c r="T9" s="6"/>
      <c r="U9" s="6"/>
      <c r="V9" s="6"/>
      <c r="W9" s="6"/>
      <c r="X9" s="6"/>
      <c r="Y9" s="6"/>
    </row>
    <row r="10" spans="1:26" x14ac:dyDescent="0.25">
      <c r="A10" s="7">
        <v>7</v>
      </c>
      <c r="B10" s="8" t="s">
        <v>13</v>
      </c>
      <c r="C10" s="9">
        <v>10</v>
      </c>
      <c r="D10" s="38">
        <v>11.209</v>
      </c>
      <c r="E10" s="39">
        <f t="shared" si="0"/>
        <v>112.09</v>
      </c>
      <c r="F10" s="42">
        <f t="shared" si="1"/>
        <v>12.78</v>
      </c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Z10" s="6"/>
    </row>
    <row r="11" spans="1:26" x14ac:dyDescent="0.25">
      <c r="A11" s="7">
        <v>8</v>
      </c>
      <c r="B11" s="8" t="s">
        <v>14</v>
      </c>
      <c r="C11" s="9">
        <v>2</v>
      </c>
      <c r="D11" s="38">
        <v>48.636363636363647</v>
      </c>
      <c r="E11" s="39">
        <f t="shared" si="0"/>
        <v>97.272727272727295</v>
      </c>
      <c r="F11" s="42">
        <f t="shared" si="1"/>
        <v>55.45</v>
      </c>
      <c r="G11" s="6"/>
    </row>
    <row r="12" spans="1:26" x14ac:dyDescent="0.25">
      <c r="A12" s="7">
        <v>9</v>
      </c>
      <c r="B12" s="8" t="s">
        <v>15</v>
      </c>
      <c r="C12" s="9">
        <v>3</v>
      </c>
      <c r="D12" s="38">
        <v>407.00000000000006</v>
      </c>
      <c r="E12" s="39">
        <f t="shared" si="0"/>
        <v>1221.0000000000002</v>
      </c>
      <c r="F12" s="42">
        <f t="shared" si="1"/>
        <v>463.98</v>
      </c>
      <c r="G12" s="6"/>
    </row>
    <row r="13" spans="1:26" x14ac:dyDescent="0.25">
      <c r="A13" s="7">
        <v>10</v>
      </c>
      <c r="B13" s="11" t="s">
        <v>16</v>
      </c>
      <c r="C13" s="12">
        <v>10</v>
      </c>
      <c r="D13" s="38">
        <v>48.454999999999998</v>
      </c>
      <c r="E13" s="39">
        <f t="shared" si="0"/>
        <v>484.54999999999995</v>
      </c>
      <c r="F13" s="42">
        <f t="shared" si="1"/>
        <v>55.24</v>
      </c>
      <c r="G13" s="10"/>
    </row>
    <row r="14" spans="1:26" x14ac:dyDescent="0.25">
      <c r="A14" s="7">
        <v>11</v>
      </c>
      <c r="B14" s="11" t="s">
        <v>17</v>
      </c>
      <c r="C14" s="12">
        <v>10</v>
      </c>
      <c r="D14" s="38">
        <v>37.004000000000005</v>
      </c>
      <c r="E14" s="39">
        <f t="shared" si="0"/>
        <v>370.04000000000008</v>
      </c>
      <c r="F14" s="42">
        <f t="shared" si="1"/>
        <v>42.18</v>
      </c>
      <c r="G14" s="10"/>
    </row>
    <row r="15" spans="1:26" x14ac:dyDescent="0.25">
      <c r="A15" s="7">
        <v>12</v>
      </c>
      <c r="B15" s="11" t="s">
        <v>18</v>
      </c>
      <c r="C15" s="12">
        <v>2</v>
      </c>
      <c r="D15" s="38">
        <v>60.500000000000007</v>
      </c>
      <c r="E15" s="39">
        <f t="shared" si="0"/>
        <v>121.00000000000001</v>
      </c>
      <c r="F15" s="42">
        <f t="shared" si="1"/>
        <v>68.97</v>
      </c>
      <c r="G15" s="6"/>
    </row>
    <row r="16" spans="1:26" x14ac:dyDescent="0.25">
      <c r="A16" s="7">
        <v>13</v>
      </c>
      <c r="B16" s="11" t="s">
        <v>19</v>
      </c>
      <c r="C16" s="12">
        <v>2</v>
      </c>
      <c r="D16" s="38">
        <v>458.70000000000005</v>
      </c>
      <c r="E16" s="39">
        <f t="shared" si="0"/>
        <v>917.40000000000009</v>
      </c>
      <c r="F16" s="42">
        <f t="shared" si="1"/>
        <v>522.91999999999996</v>
      </c>
      <c r="G16" s="10"/>
    </row>
    <row r="17" spans="1:7" x14ac:dyDescent="0.25">
      <c r="A17" s="7">
        <v>14</v>
      </c>
      <c r="B17" s="8" t="s">
        <v>20</v>
      </c>
      <c r="C17" s="9">
        <v>5</v>
      </c>
      <c r="D17" s="38">
        <v>236.50000000000003</v>
      </c>
      <c r="E17" s="39">
        <f t="shared" si="0"/>
        <v>1182.5000000000002</v>
      </c>
      <c r="F17" s="42">
        <f t="shared" si="1"/>
        <v>269.61</v>
      </c>
    </row>
    <row r="18" spans="1:7" x14ac:dyDescent="0.25">
      <c r="A18" s="7">
        <v>15</v>
      </c>
      <c r="B18" s="8" t="s">
        <v>21</v>
      </c>
      <c r="C18" s="9">
        <v>10</v>
      </c>
      <c r="D18" s="38">
        <v>2.6950000000000003</v>
      </c>
      <c r="E18" s="39">
        <f t="shared" si="0"/>
        <v>26.950000000000003</v>
      </c>
      <c r="F18" s="42">
        <f t="shared" si="1"/>
        <v>3.07</v>
      </c>
    </row>
    <row r="19" spans="1:7" x14ac:dyDescent="0.25">
      <c r="A19" s="7">
        <v>16</v>
      </c>
      <c r="B19" s="8" t="s">
        <v>22</v>
      </c>
      <c r="C19" s="9">
        <v>2</v>
      </c>
      <c r="D19" s="38">
        <v>544.77272727272737</v>
      </c>
      <c r="E19" s="39">
        <f t="shared" si="0"/>
        <v>1089.5454545454547</v>
      </c>
      <c r="F19" s="42">
        <f t="shared" si="1"/>
        <v>621.04</v>
      </c>
    </row>
    <row r="20" spans="1:7" x14ac:dyDescent="0.25">
      <c r="A20" s="7">
        <v>17</v>
      </c>
      <c r="B20" s="8" t="s">
        <v>23</v>
      </c>
      <c r="C20" s="9">
        <v>5</v>
      </c>
      <c r="D20" s="38">
        <v>197.04545454545456</v>
      </c>
      <c r="E20" s="39">
        <f t="shared" si="0"/>
        <v>985.22727272727275</v>
      </c>
      <c r="F20" s="42">
        <f t="shared" si="1"/>
        <v>224.63</v>
      </c>
    </row>
    <row r="21" spans="1:7" x14ac:dyDescent="0.25">
      <c r="A21" s="7">
        <v>18</v>
      </c>
      <c r="B21" s="11" t="s">
        <v>24</v>
      </c>
      <c r="C21" s="12">
        <v>5</v>
      </c>
      <c r="D21" s="38">
        <v>66.406999999999996</v>
      </c>
      <c r="E21" s="39">
        <f t="shared" si="0"/>
        <v>332.03499999999997</v>
      </c>
      <c r="F21" s="42">
        <f t="shared" si="1"/>
        <v>75.7</v>
      </c>
      <c r="G21" s="10"/>
    </row>
    <row r="22" spans="1:7" x14ac:dyDescent="0.25">
      <c r="A22" s="7">
        <v>19</v>
      </c>
      <c r="B22" s="11" t="s">
        <v>25</v>
      </c>
      <c r="C22" s="12">
        <v>10</v>
      </c>
      <c r="D22" s="38">
        <v>270.72100000000006</v>
      </c>
      <c r="E22" s="39">
        <f t="shared" si="0"/>
        <v>2707.2100000000005</v>
      </c>
      <c r="F22" s="42">
        <f t="shared" si="1"/>
        <v>308.62</v>
      </c>
      <c r="G22" s="10"/>
    </row>
    <row r="23" spans="1:7" x14ac:dyDescent="0.25">
      <c r="A23" s="7">
        <v>20</v>
      </c>
      <c r="B23" s="8" t="s">
        <v>26</v>
      </c>
      <c r="C23" s="9">
        <v>5</v>
      </c>
      <c r="D23" s="38">
        <v>579.05100000000004</v>
      </c>
      <c r="E23" s="39">
        <f>C23*D23</f>
        <v>2895.2550000000001</v>
      </c>
      <c r="F23" s="42">
        <f t="shared" si="1"/>
        <v>660.12</v>
      </c>
      <c r="G23" s="6"/>
    </row>
    <row r="24" spans="1:7" x14ac:dyDescent="0.25">
      <c r="A24" s="7">
        <v>21</v>
      </c>
      <c r="B24" s="11" t="s">
        <v>27</v>
      </c>
      <c r="C24" s="12">
        <v>10</v>
      </c>
      <c r="D24" s="38">
        <v>550</v>
      </c>
      <c r="E24" s="39">
        <f>C24*D24</f>
        <v>5500</v>
      </c>
      <c r="F24" s="42">
        <f t="shared" si="1"/>
        <v>627</v>
      </c>
      <c r="G24" s="10"/>
    </row>
    <row r="25" spans="1:7" x14ac:dyDescent="0.25">
      <c r="A25" s="13">
        <v>22</v>
      </c>
      <c r="B25" s="1" t="s">
        <v>28</v>
      </c>
      <c r="C25" s="12">
        <v>10</v>
      </c>
      <c r="D25" s="38">
        <v>1287</v>
      </c>
      <c r="E25" s="39">
        <f>C25*D25</f>
        <v>12870</v>
      </c>
      <c r="F25" s="42">
        <f t="shared" si="1"/>
        <v>1467.18</v>
      </c>
    </row>
    <row r="26" spans="1:7" ht="15.75" thickBot="1" x14ac:dyDescent="0.3">
      <c r="A26" s="46" t="s">
        <v>29</v>
      </c>
      <c r="B26" s="47"/>
      <c r="C26" s="47"/>
      <c r="D26" s="47"/>
      <c r="E26" s="40">
        <f>SUM(E4:E25)</f>
        <v>35478.210000000006</v>
      </c>
    </row>
    <row r="28" spans="1:7" x14ac:dyDescent="0.25">
      <c r="A28" s="14"/>
      <c r="B28" s="15"/>
      <c r="C28" s="16"/>
      <c r="D28" s="16"/>
      <c r="E28" s="17"/>
      <c r="F28" s="15"/>
    </row>
    <row r="29" spans="1:7" x14ac:dyDescent="0.25">
      <c r="A29" s="45" t="s">
        <v>30</v>
      </c>
      <c r="B29" s="45"/>
      <c r="C29" s="45"/>
      <c r="D29" s="45"/>
      <c r="E29" s="45"/>
      <c r="F29" s="45"/>
    </row>
    <row r="30" spans="1:7" x14ac:dyDescent="0.25">
      <c r="A30" s="18"/>
      <c r="B30" s="19"/>
      <c r="C30" s="20"/>
      <c r="D30" s="20"/>
      <c r="E30" s="20"/>
      <c r="F30" s="20"/>
    </row>
    <row r="31" spans="1:7" x14ac:dyDescent="0.25">
      <c r="A31" s="18"/>
      <c r="B31" s="21" t="s">
        <v>2</v>
      </c>
      <c r="C31" s="48" t="s">
        <v>31</v>
      </c>
      <c r="D31" s="49"/>
      <c r="E31" s="22" t="s">
        <v>32</v>
      </c>
      <c r="F31" s="20"/>
    </row>
    <row r="32" spans="1:7" x14ac:dyDescent="0.25">
      <c r="A32" s="18"/>
      <c r="B32" s="23" t="s">
        <v>33</v>
      </c>
      <c r="C32" s="50" t="s">
        <v>34</v>
      </c>
      <c r="D32" s="51"/>
      <c r="E32" s="22">
        <v>25</v>
      </c>
      <c r="F32" s="20"/>
    </row>
    <row r="33" spans="1:6" x14ac:dyDescent="0.25">
      <c r="A33" s="18"/>
      <c r="B33" s="24"/>
      <c r="C33" s="25"/>
      <c r="D33" s="25"/>
      <c r="E33" s="20"/>
      <c r="F33" s="20"/>
    </row>
    <row r="34" spans="1:6" x14ac:dyDescent="0.25">
      <c r="A34" s="18"/>
      <c r="B34" s="26"/>
      <c r="C34" s="27"/>
      <c r="D34" s="27"/>
      <c r="E34" s="20"/>
      <c r="F34" s="20"/>
    </row>
    <row r="35" spans="1:6" x14ac:dyDescent="0.25">
      <c r="A35" s="52" t="s">
        <v>35</v>
      </c>
      <c r="B35" s="52"/>
      <c r="C35" s="52"/>
      <c r="D35" s="52"/>
      <c r="E35" s="52"/>
      <c r="F35" s="52"/>
    </row>
    <row r="36" spans="1:6" x14ac:dyDescent="0.25">
      <c r="A36" s="28"/>
      <c r="B36" s="29"/>
      <c r="C36" s="30"/>
      <c r="D36" s="30"/>
      <c r="E36" s="31"/>
      <c r="F36" s="31"/>
    </row>
    <row r="37" spans="1:6" ht="25.5" x14ac:dyDescent="0.25">
      <c r="A37" s="28"/>
      <c r="B37" s="32" t="s">
        <v>2</v>
      </c>
      <c r="C37" s="32" t="s">
        <v>36</v>
      </c>
      <c r="D37" s="53" t="s">
        <v>37</v>
      </c>
      <c r="E37" s="53"/>
      <c r="F37" s="31"/>
    </row>
    <row r="38" spans="1:6" ht="76.5" x14ac:dyDescent="0.25">
      <c r="A38" s="28"/>
      <c r="B38" s="33" t="s">
        <v>33</v>
      </c>
      <c r="C38" s="34" t="s">
        <v>38</v>
      </c>
      <c r="D38" s="53" t="s">
        <v>39</v>
      </c>
      <c r="E38" s="53"/>
      <c r="F38" s="31"/>
    </row>
    <row r="39" spans="1:6" ht="38.25" x14ac:dyDescent="0.25">
      <c r="A39" s="28"/>
      <c r="B39" s="33" t="s">
        <v>40</v>
      </c>
      <c r="C39" s="34" t="s">
        <v>41</v>
      </c>
      <c r="D39" s="53"/>
      <c r="E39" s="53"/>
      <c r="F39" s="31"/>
    </row>
    <row r="40" spans="1:6" x14ac:dyDescent="0.25">
      <c r="A40" s="28"/>
      <c r="B40" s="54" t="s">
        <v>42</v>
      </c>
      <c r="C40" s="55"/>
      <c r="D40" s="56"/>
      <c r="E40" s="41">
        <f>E26-(1.5*E26*E32/100)</f>
        <v>22173.881250000006</v>
      </c>
      <c r="F40" s="35"/>
    </row>
    <row r="41" spans="1:6" x14ac:dyDescent="0.25">
      <c r="A41" s="28"/>
      <c r="B41" s="36"/>
      <c r="C41" s="37"/>
      <c r="D41" s="37"/>
      <c r="E41" s="31"/>
      <c r="F41" s="31"/>
    </row>
    <row r="42" spans="1:6" x14ac:dyDescent="0.25">
      <c r="A42" s="28"/>
      <c r="B42" s="57" t="s">
        <v>43</v>
      </c>
      <c r="C42" s="57"/>
      <c r="D42" s="57"/>
      <c r="E42" s="31"/>
      <c r="F42" s="31"/>
    </row>
    <row r="43" spans="1:6" x14ac:dyDescent="0.25">
      <c r="A43" s="28"/>
      <c r="B43" s="44" t="s">
        <v>44</v>
      </c>
      <c r="C43" s="44"/>
      <c r="D43" s="44"/>
      <c r="E43" s="31"/>
      <c r="F43" s="31"/>
    </row>
    <row r="44" spans="1:6" ht="31.5" customHeight="1" x14ac:dyDescent="0.25">
      <c r="A44" s="28"/>
      <c r="B44" s="44" t="s">
        <v>45</v>
      </c>
      <c r="C44" s="44"/>
      <c r="D44" s="44"/>
      <c r="E44" s="31"/>
      <c r="F44" s="31"/>
    </row>
  </sheetData>
  <mergeCells count="12">
    <mergeCell ref="B44:D44"/>
    <mergeCell ref="A2:F2"/>
    <mergeCell ref="A26:D26"/>
    <mergeCell ref="A29:F29"/>
    <mergeCell ref="C31:D31"/>
    <mergeCell ref="C32:D32"/>
    <mergeCell ref="A35:F35"/>
    <mergeCell ref="D37:E37"/>
    <mergeCell ref="D38:E39"/>
    <mergeCell ref="B40:D40"/>
    <mergeCell ref="B42:D42"/>
    <mergeCell ref="B43:D4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Gytis Pocinkus</dc:creator>
  <cp:lastModifiedBy>Laura Ivaškevičienė</cp:lastModifiedBy>
  <dcterms:created xsi:type="dcterms:W3CDTF">2021-05-11T13:30:08Z</dcterms:created>
  <dcterms:modified xsi:type="dcterms:W3CDTF">2022-09-28T09:22:45Z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20c693d-44b7-4e16-b3dd-4fcd87401cf5_Enabled">
    <vt:lpwstr>True</vt:lpwstr>
  </property>
  <property fmtid="{D5CDD505-2E9C-101B-9397-08002B2CF9AE}" pid="3" name="MSIP_Label_320c693d-44b7-4e16-b3dd-4fcd87401cf5_SiteId">
    <vt:lpwstr>ea88e983-d65a-47b3-adb4-3e1c6d2110d2</vt:lpwstr>
  </property>
  <property fmtid="{D5CDD505-2E9C-101B-9397-08002B2CF9AE}" pid="4" name="MSIP_Label_320c693d-44b7-4e16-b3dd-4fcd87401cf5_Owner">
    <vt:lpwstr>Raminta.Gvozdiene@ignitis.lt</vt:lpwstr>
  </property>
  <property fmtid="{D5CDD505-2E9C-101B-9397-08002B2CF9AE}" pid="5" name="MSIP_Label_320c693d-44b7-4e16-b3dd-4fcd87401cf5_SetDate">
    <vt:lpwstr>2021-06-28T11:37:17.5464888Z</vt:lpwstr>
  </property>
  <property fmtid="{D5CDD505-2E9C-101B-9397-08002B2CF9AE}" pid="6" name="MSIP_Label_320c693d-44b7-4e16-b3dd-4fcd87401cf5_Name">
    <vt:lpwstr>Viešo naudojimo</vt:lpwstr>
  </property>
  <property fmtid="{D5CDD505-2E9C-101B-9397-08002B2CF9AE}" pid="7" name="MSIP_Label_320c693d-44b7-4e16-b3dd-4fcd87401cf5_Application">
    <vt:lpwstr>Microsoft Azure Information Protection</vt:lpwstr>
  </property>
  <property fmtid="{D5CDD505-2E9C-101B-9397-08002B2CF9AE}" pid="8" name="MSIP_Label_320c693d-44b7-4e16-b3dd-4fcd87401cf5_ActionId">
    <vt:lpwstr>60b3b538-1f1e-47af-ab05-b125559ac965</vt:lpwstr>
  </property>
  <property fmtid="{D5CDD505-2E9C-101B-9397-08002B2CF9AE}" pid="9" name="MSIP_Label_320c693d-44b7-4e16-b3dd-4fcd87401cf5_Extended_MSFT_Method">
    <vt:lpwstr>Manual</vt:lpwstr>
  </property>
  <property fmtid="{D5CDD505-2E9C-101B-9397-08002B2CF9AE}" pid="10" name="MSIP_Label_190751af-2442-49a7-b7b9-9f0bcce858c9_Enabled">
    <vt:lpwstr>true</vt:lpwstr>
  </property>
  <property fmtid="{D5CDD505-2E9C-101B-9397-08002B2CF9AE}" pid="11" name="MSIP_Label_190751af-2442-49a7-b7b9-9f0bcce858c9_SetDate">
    <vt:lpwstr>2022-09-26T10:58:20Z</vt:lpwstr>
  </property>
  <property fmtid="{D5CDD505-2E9C-101B-9397-08002B2CF9AE}" pid="12" name="MSIP_Label_190751af-2442-49a7-b7b9-9f0bcce858c9_Method">
    <vt:lpwstr>Privileged</vt:lpwstr>
  </property>
  <property fmtid="{D5CDD505-2E9C-101B-9397-08002B2CF9AE}" pid="13" name="MSIP_Label_190751af-2442-49a7-b7b9-9f0bcce858c9_Name">
    <vt:lpwstr>Vidaus dokumentai</vt:lpwstr>
  </property>
  <property fmtid="{D5CDD505-2E9C-101B-9397-08002B2CF9AE}" pid="14" name="MSIP_Label_190751af-2442-49a7-b7b9-9f0bcce858c9_SiteId">
    <vt:lpwstr>ea88e983-d65a-47b3-adb4-3e1c6d2110d2</vt:lpwstr>
  </property>
  <property fmtid="{D5CDD505-2E9C-101B-9397-08002B2CF9AE}" pid="15" name="MSIP_Label_190751af-2442-49a7-b7b9-9f0bcce858c9_ActionId">
    <vt:lpwstr>60b3b538-1f1e-47af-ab05-b125559ac965</vt:lpwstr>
  </property>
  <property fmtid="{D5CDD505-2E9C-101B-9397-08002B2CF9AE}" pid="16" name="MSIP_Label_190751af-2442-49a7-b7b9-9f0bcce858c9_ContentBits">
    <vt:lpwstr>0</vt:lpwstr>
  </property>
</Properties>
</file>