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imona.kiudyte\Desktop\Pirkimai 2021 M\Prekės\Supaprastinti\PK21-89. Tempimui atsparios jungtys\Galutiniai pasiūlymai\INDUSTEK\"/>
    </mc:Choice>
  </mc:AlternateContent>
  <xr:revisionPtr revIDLastSave="0" documentId="13_ncr:1_{AE8A8FDE-2E69-4BC9-8E5B-6EBABC641AE7}"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7" i="1"/>
  <c r="F26" i="1"/>
  <c r="F7" i="1"/>
  <c r="F8" i="1"/>
  <c r="F9" i="1"/>
  <c r="F10" i="1"/>
  <c r="F11" i="1"/>
  <c r="F12" i="1"/>
  <c r="F13" i="1"/>
  <c r="F14" i="1"/>
  <c r="F15" i="1"/>
  <c r="F16" i="1"/>
  <c r="F17" i="1"/>
  <c r="F18" i="1"/>
  <c r="F19" i="1"/>
  <c r="F20" i="1"/>
  <c r="F21" i="1"/>
  <c r="F22" i="1"/>
  <c r="F23" i="1"/>
  <c r="F24" i="1"/>
  <c r="F25" i="1"/>
  <c r="F6" i="1"/>
  <c r="E7" i="1" l="1"/>
  <c r="E8" i="1"/>
  <c r="E9" i="1"/>
  <c r="E10" i="1"/>
  <c r="E11" i="1"/>
  <c r="E12" i="1"/>
  <c r="E13" i="1"/>
  <c r="E14" i="1"/>
  <c r="E15" i="1"/>
  <c r="E16" i="1"/>
  <c r="E17" i="1"/>
  <c r="E18" i="1"/>
  <c r="E19" i="1"/>
  <c r="E20" i="1"/>
  <c r="E21" i="1"/>
  <c r="E22" i="1"/>
  <c r="E23" i="1"/>
  <c r="E24" i="1"/>
  <c r="E25" i="1"/>
  <c r="E6" i="1"/>
  <c r="E26" i="1" l="1"/>
  <c r="E27" i="1" s="1"/>
  <c r="E28" i="1" s="1"/>
</calcChain>
</file>

<file path=xl/sharedStrings.xml><?xml version="1.0" encoding="utf-8"?>
<sst xmlns="http://schemas.openxmlformats.org/spreadsheetml/2006/main" count="53" uniqueCount="53">
  <si>
    <t>1.</t>
  </si>
  <si>
    <t>Eil. Nr.</t>
  </si>
  <si>
    <t>Prekės pavadinimas</t>
  </si>
  <si>
    <t>Preliminarus Prekių kiekis, vnt.</t>
  </si>
  <si>
    <t>Flanšinės fasoninės dalys su sandarinimo tarpinėmis</t>
  </si>
  <si>
    <t>2.</t>
  </si>
  <si>
    <t>3.</t>
  </si>
  <si>
    <t>4.</t>
  </si>
  <si>
    <t>5.</t>
  </si>
  <si>
    <t>6.</t>
  </si>
  <si>
    <t>7.</t>
  </si>
  <si>
    <t>8.</t>
  </si>
  <si>
    <t>9.</t>
  </si>
  <si>
    <t>10.</t>
  </si>
  <si>
    <t>11.</t>
  </si>
  <si>
    <t>12.</t>
  </si>
  <si>
    <t>13.</t>
  </si>
  <si>
    <t>14.</t>
  </si>
  <si>
    <t>15.</t>
  </si>
  <si>
    <t>16.</t>
  </si>
  <si>
    <t>17.</t>
  </si>
  <si>
    <t>18.</t>
  </si>
  <si>
    <t>19.</t>
  </si>
  <si>
    <t>20.</t>
  </si>
  <si>
    <t>Pasiūlymo kaina EUR be PVM</t>
  </si>
  <si>
    <t>PVM</t>
  </si>
  <si>
    <t>Pasiūlymo kaina EUR su PVM</t>
  </si>
  <si>
    <r>
      <rPr>
        <b/>
        <i/>
        <sz val="11"/>
        <color theme="1"/>
        <rFont val="Calibri"/>
        <family val="2"/>
        <charset val="186"/>
        <scheme val="minor"/>
      </rPr>
      <t>Pastaba:</t>
    </r>
    <r>
      <rPr>
        <i/>
        <sz val="11"/>
        <color theme="1"/>
        <rFont val="Calibri"/>
        <family val="2"/>
        <charset val="186"/>
        <scheme val="minor"/>
      </rPr>
      <t xml:space="preserve"> Analogiškos prekės, nenumatytos Techninėje specifikacijoje, bus perkamos pagal Viešųjų pirkimų tarnybos patvirtintą Kainodaros taisyklių nustatymo metodiką (Viešųjų pirkimų tarnybos direktoriaus 2017 m. birželio 28 d. įsakymas Nr. 1S-95) bei apmokamos ne didesnėmis nei užsakymo pateikimo dieną Pardavėjo prekybos vietoje, kataloge ar interneto svetainėje nurodytomis galiojančiomis šių prekių kainomis arba, jei tokios kainos neskelbiamos, Pardavėjo pasiūlytomis, konkurencingomis ir rinką atitinkančiomis kainomis. Bendra tokių nenumatytų Prekių vertė negali viršyti 10 proc. bendros perkamų Prekių Sutarties vertės. </t>
    </r>
  </si>
  <si>
    <t>Dviguba mova DN 50 mm, PN16</t>
  </si>
  <si>
    <t>Dviguba mova DN 65 mm, PN16</t>
  </si>
  <si>
    <t>Dviguba mova DN 80 mm, PN16</t>
  </si>
  <si>
    <t>Dviguba mova DN 100 mm, PN16</t>
  </si>
  <si>
    <t>Dviguba mova DN 125 mm, PN16</t>
  </si>
  <si>
    <t>Dviguba mova DN 150 mm, PN16</t>
  </si>
  <si>
    <t>Dviguba mova DN 200 mm, PN16</t>
  </si>
  <si>
    <t>Dviguba mova DN 250 mm, PN16</t>
  </si>
  <si>
    <t>Dviguba mova DN 300 mm, PN16</t>
  </si>
  <si>
    <t>Dviguba mova DN 400 mm, PN16</t>
  </si>
  <si>
    <t>Flanšinis adapteris DN 50 mm, PN16, flanšų pragręžimas PN10</t>
  </si>
  <si>
    <t>Flanšinis adapteris DN 65 mm, PN16, flanšų pragręžimas PN10</t>
  </si>
  <si>
    <t>Flanšinis adapteris DN 80 mm, PN16, flanšų pragręžimas PN10</t>
  </si>
  <si>
    <t>Flanšinis adapteris DN 100 mm, PN16, flanšų pragręžimas PN10</t>
  </si>
  <si>
    <t>Flanšinis adapteris DN 125 mm, PN16, flanšų pragręžimas PN10</t>
  </si>
  <si>
    <t>Flanšinis adapteris DN 150 mm, PN16, flanšų pragręžimas PN10</t>
  </si>
  <si>
    <t>Flanšinis adapteris DN 200 mm, PN16, flanšų pragręžimas PN10</t>
  </si>
  <si>
    <t>Flanšinis adapteris DN 250 mm, PN16, flanšų pragręžimas PN10</t>
  </si>
  <si>
    <t>Flanšinis adapteris DN 300 mm, PN16, flanšų pragręžimas PN10</t>
  </si>
  <si>
    <t>Flanšinis adapteris DN 400 mm, PN16, flanšų pragręžimas PN10</t>
  </si>
  <si>
    <r>
      <t>Įkainis EUR</t>
    </r>
    <r>
      <rPr>
        <b/>
        <sz val="11"/>
        <color rgb="FFFF0000"/>
        <rFont val="Calibri"/>
        <family val="2"/>
        <charset val="186"/>
        <scheme val="minor"/>
      </rPr>
      <t>*</t>
    </r>
    <r>
      <rPr>
        <b/>
        <sz val="11"/>
        <color theme="1"/>
        <rFont val="Calibri"/>
        <family val="2"/>
        <charset val="186"/>
        <scheme val="minor"/>
      </rPr>
      <t xml:space="preserve"> be PVM</t>
    </r>
  </si>
  <si>
    <r>
      <t>Kaina EUR</t>
    </r>
    <r>
      <rPr>
        <b/>
        <sz val="11"/>
        <color rgb="FFFF0000"/>
        <rFont val="Calibri"/>
        <family val="2"/>
        <charset val="186"/>
        <scheme val="minor"/>
      </rPr>
      <t>**</t>
    </r>
    <r>
      <rPr>
        <b/>
        <sz val="11"/>
        <color theme="1"/>
        <rFont val="Calibri"/>
        <family val="2"/>
        <charset val="186"/>
        <scheme val="minor"/>
      </rPr>
      <t xml:space="preserve"> be PVM</t>
    </r>
  </si>
  <si>
    <t>Priedas Nr. 2 prie Pasiūlymo formos. Žiniaraštis</t>
  </si>
  <si>
    <r>
      <rPr>
        <b/>
        <i/>
        <sz val="10"/>
        <color rgb="FFFF0000"/>
        <rFont val="Calibri"/>
        <family val="2"/>
        <charset val="186"/>
        <scheme val="minor"/>
      </rPr>
      <t>*</t>
    </r>
    <r>
      <rPr>
        <i/>
        <sz val="10"/>
        <color theme="1"/>
        <rFont val="Calibri"/>
        <family val="2"/>
        <charset val="186"/>
        <scheme val="minor"/>
      </rPr>
      <t xml:space="preserve"> Įkainiai turi būti pateikiami ne daugiau kaip dviejų skaičių po kablelio tikslumu.</t>
    </r>
  </si>
  <si>
    <r>
      <rPr>
        <i/>
        <sz val="10"/>
        <color rgb="FFFF0000"/>
        <rFont val="Calibri"/>
        <family val="2"/>
        <charset val="186"/>
        <scheme val="minor"/>
      </rPr>
      <t>**</t>
    </r>
    <r>
      <rPr>
        <i/>
        <sz val="10"/>
        <color theme="1"/>
        <rFont val="Calibri"/>
        <family val="2"/>
        <charset val="186"/>
        <scheme val="minor"/>
      </rPr>
      <t xml:space="preserve"> Kaina EUR be PVM apskaičiuojama padauginant Įkainį EUR be PVM iš preliminaraus kiekio. Nurodytas preliminarus Pirkimo objekto kiekis. Pirkėjas neįsipareigoja nupirkti viso nurodyto kiekio.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</si>
</sst>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Calibri"/>
      <family val="2"/>
      <charset val="186"/>
      <scheme val="minor"/>
    </font>
    <font>
      <sz val="11"/>
      <color theme="1"/>
      <name val="Calibri"/>
      <family val="2"/>
      <charset val="186"/>
    </font>
    <font>
      <sz val="11"/>
      <color rgb="FF000000"/>
      <name val="Calibri"/>
      <family val="2"/>
      <charset val="186"/>
    </font>
    <font>
      <i/>
      <sz val="10"/>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1"/>
      <color rgb="FFFF0000"/>
      <name val="Calibri"/>
      <family val="2"/>
      <charset val="186"/>
      <scheme val="minor"/>
    </font>
    <font>
      <b/>
      <i/>
      <sz val="10"/>
      <color rgb="FFFF0000"/>
      <name val="Calibri"/>
      <family val="2"/>
      <charset val="186"/>
      <scheme val="minor"/>
    </font>
    <font>
      <i/>
      <sz val="10"/>
      <color rgb="FFFF0000"/>
      <name val="Calibri"/>
      <family val="2"/>
      <charset val="186"/>
      <scheme val="minor"/>
    </font>
    <font>
      <sz val="11"/>
      <color theme="0"/>
      <name val="Calibri"/>
      <family val="2"/>
      <charset val="186"/>
      <scheme val="minor"/>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2"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0" fontId="1" fillId="0" borderId="1" xfId="0" applyFont="1" applyBorder="1" applyAlignment="1">
      <alignment horizontal="center" wrapText="1"/>
    </xf>
    <xf numFmtId="2" fontId="1" fillId="0" borderId="1" xfId="0" applyNumberFormat="1" applyFont="1" applyBorder="1" applyAlignment="1">
      <alignment horizontal="center" wrapText="1"/>
    </xf>
    <xf numFmtId="0" fontId="4" fillId="0" borderId="0" xfId="0" applyFont="1" applyAlignment="1">
      <alignment horizontal="justify" vertical="center"/>
    </xf>
    <xf numFmtId="0" fontId="4" fillId="0" borderId="0" xfId="0" applyFont="1" applyAlignment="1">
      <alignment wrapText="1"/>
    </xf>
    <xf numFmtId="0" fontId="5" fillId="0" borderId="0" xfId="0" applyFont="1" applyAlignment="1">
      <alignment wrapText="1"/>
    </xf>
    <xf numFmtId="0" fontId="1" fillId="0" borderId="1" xfId="0" applyFont="1" applyBorder="1" applyAlignment="1">
      <alignment horizontal="center"/>
    </xf>
    <xf numFmtId="0" fontId="3" fillId="2" borderId="1" xfId="0" applyFont="1" applyFill="1" applyBorder="1" applyAlignment="1">
      <alignment vertical="center"/>
    </xf>
    <xf numFmtId="0" fontId="2" fillId="2" borderId="1" xfId="0" applyFont="1" applyFill="1" applyBorder="1" applyAlignment="1">
      <alignment horizontal="center" vertical="center" wrapText="1"/>
    </xf>
    <xf numFmtId="2" fontId="0" fillId="0" borderId="1" xfId="0" applyNumberFormat="1" applyBorder="1" applyAlignment="1">
      <alignment horizontal="right"/>
    </xf>
    <xf numFmtId="2" fontId="0" fillId="0" borderId="8" xfId="0" applyNumberFormat="1" applyBorder="1" applyAlignment="1">
      <alignment horizontal="right"/>
    </xf>
    <xf numFmtId="2" fontId="0" fillId="0" borderId="1" xfId="0" applyNumberFormat="1" applyBorder="1"/>
    <xf numFmtId="0" fontId="1" fillId="0" borderId="1" xfId="0" applyFont="1" applyBorder="1" applyAlignment="1">
      <alignment horizontal="center"/>
    </xf>
    <xf numFmtId="0" fontId="1" fillId="0" borderId="5" xfId="0" applyFont="1" applyBorder="1" applyAlignment="1">
      <alignment horizontal="right"/>
    </xf>
    <xf numFmtId="0" fontId="1" fillId="0" borderId="6" xfId="0" applyFont="1" applyBorder="1" applyAlignment="1">
      <alignment horizontal="right"/>
    </xf>
    <xf numFmtId="0" fontId="1" fillId="0" borderId="7"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10" fillId="0" borderId="0" xfId="0" applyFont="1"/>
    <xf numFmtId="2" fontId="1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1"/>
  <sheetViews>
    <sheetView tabSelected="1" workbookViewId="0">
      <selection activeCell="J21" sqref="J21"/>
    </sheetView>
  </sheetViews>
  <sheetFormatPr defaultRowHeight="14.4" x14ac:dyDescent="0.3"/>
  <cols>
    <col min="1" max="1" width="6.6640625" customWidth="1"/>
    <col min="2" max="2" width="71" customWidth="1"/>
    <col min="3" max="3" width="17.6640625" customWidth="1"/>
    <col min="4" max="4" width="14.44140625" style="1" customWidth="1"/>
    <col min="5" max="5" width="12.6640625" style="1" customWidth="1"/>
    <col min="6" max="7" width="8.88671875" style="25"/>
  </cols>
  <sheetData>
    <row r="2" spans="1:7" x14ac:dyDescent="0.3">
      <c r="B2" t="s">
        <v>50</v>
      </c>
    </row>
    <row r="3" spans="1:7" x14ac:dyDescent="0.3">
      <c r="A3" s="5"/>
      <c r="B3" s="5"/>
      <c r="C3" s="5"/>
      <c r="D3" s="6"/>
      <c r="E3" s="6"/>
    </row>
    <row r="4" spans="1:7" ht="28.95" customHeight="1" x14ac:dyDescent="0.3">
      <c r="A4" s="12" t="s">
        <v>1</v>
      </c>
      <c r="B4" s="12" t="s">
        <v>2</v>
      </c>
      <c r="C4" s="7" t="s">
        <v>3</v>
      </c>
      <c r="D4" s="8" t="s">
        <v>48</v>
      </c>
      <c r="E4" s="8" t="s">
        <v>49</v>
      </c>
    </row>
    <row r="5" spans="1:7" x14ac:dyDescent="0.3">
      <c r="A5" s="18" t="s">
        <v>4</v>
      </c>
      <c r="B5" s="18"/>
      <c r="C5" s="18"/>
      <c r="D5" s="18"/>
      <c r="E5" s="18"/>
    </row>
    <row r="6" spans="1:7" x14ac:dyDescent="0.3">
      <c r="A6" s="2" t="s">
        <v>0</v>
      </c>
      <c r="B6" s="13" t="s">
        <v>28</v>
      </c>
      <c r="C6" s="14">
        <v>20</v>
      </c>
      <c r="D6" s="17">
        <v>75.349999999999994</v>
      </c>
      <c r="E6" s="15">
        <f>C6*D6</f>
        <v>1507</v>
      </c>
      <c r="F6" s="25">
        <f>D6*C6</f>
        <v>1507</v>
      </c>
      <c r="G6" s="26">
        <f>F6-E6</f>
        <v>0</v>
      </c>
    </row>
    <row r="7" spans="1:7" x14ac:dyDescent="0.3">
      <c r="A7" s="3" t="s">
        <v>5</v>
      </c>
      <c r="B7" s="13" t="s">
        <v>29</v>
      </c>
      <c r="C7" s="4">
        <v>10</v>
      </c>
      <c r="D7" s="17">
        <v>104.5</v>
      </c>
      <c r="E7" s="15">
        <f t="shared" ref="E7:E25" si="0">C7*D7</f>
        <v>1045</v>
      </c>
      <c r="F7" s="25">
        <f t="shared" ref="F7:F25" si="1">D7*C7</f>
        <v>1045</v>
      </c>
      <c r="G7" s="26">
        <f t="shared" ref="G7:G28" si="2">F7-E7</f>
        <v>0</v>
      </c>
    </row>
    <row r="8" spans="1:7" x14ac:dyDescent="0.3">
      <c r="A8" s="3" t="s">
        <v>6</v>
      </c>
      <c r="B8" s="13" t="s">
        <v>30</v>
      </c>
      <c r="C8" s="4">
        <v>4</v>
      </c>
      <c r="D8" s="17">
        <v>96.8</v>
      </c>
      <c r="E8" s="15">
        <f t="shared" si="0"/>
        <v>387.2</v>
      </c>
      <c r="F8" s="25">
        <f t="shared" si="1"/>
        <v>387.2</v>
      </c>
      <c r="G8" s="26">
        <f t="shared" si="2"/>
        <v>0</v>
      </c>
    </row>
    <row r="9" spans="1:7" x14ac:dyDescent="0.3">
      <c r="A9" s="3" t="s">
        <v>7</v>
      </c>
      <c r="B9" s="13" t="s">
        <v>31</v>
      </c>
      <c r="C9" s="4">
        <v>20</v>
      </c>
      <c r="D9" s="17">
        <v>124.2</v>
      </c>
      <c r="E9" s="15">
        <f t="shared" si="0"/>
        <v>2484</v>
      </c>
      <c r="F9" s="25">
        <f t="shared" si="1"/>
        <v>2484</v>
      </c>
      <c r="G9" s="26">
        <f t="shared" si="2"/>
        <v>0</v>
      </c>
    </row>
    <row r="10" spans="1:7" x14ac:dyDescent="0.3">
      <c r="A10" s="3" t="s">
        <v>8</v>
      </c>
      <c r="B10" s="13" t="s">
        <v>32</v>
      </c>
      <c r="C10" s="4">
        <v>4</v>
      </c>
      <c r="D10" s="17">
        <v>186.45</v>
      </c>
      <c r="E10" s="15">
        <f t="shared" si="0"/>
        <v>745.8</v>
      </c>
      <c r="F10" s="25">
        <f t="shared" si="1"/>
        <v>745.8</v>
      </c>
      <c r="G10" s="26">
        <f t="shared" si="2"/>
        <v>0</v>
      </c>
    </row>
    <row r="11" spans="1:7" x14ac:dyDescent="0.3">
      <c r="A11" s="3" t="s">
        <v>9</v>
      </c>
      <c r="B11" s="13" t="s">
        <v>33</v>
      </c>
      <c r="C11" s="4">
        <v>20</v>
      </c>
      <c r="D11" s="17">
        <v>214.2</v>
      </c>
      <c r="E11" s="15">
        <f t="shared" si="0"/>
        <v>4284</v>
      </c>
      <c r="F11" s="25">
        <f t="shared" si="1"/>
        <v>4284</v>
      </c>
      <c r="G11" s="26">
        <f t="shared" si="2"/>
        <v>0</v>
      </c>
    </row>
    <row r="12" spans="1:7" x14ac:dyDescent="0.3">
      <c r="A12" s="3" t="s">
        <v>10</v>
      </c>
      <c r="B12" s="13" t="s">
        <v>34</v>
      </c>
      <c r="C12" s="4">
        <v>10</v>
      </c>
      <c r="D12" s="17">
        <v>339.6</v>
      </c>
      <c r="E12" s="15">
        <f t="shared" si="0"/>
        <v>3396</v>
      </c>
      <c r="F12" s="25">
        <f t="shared" si="1"/>
        <v>3396</v>
      </c>
      <c r="G12" s="26">
        <f t="shared" si="2"/>
        <v>0</v>
      </c>
    </row>
    <row r="13" spans="1:7" x14ac:dyDescent="0.3">
      <c r="A13" s="3" t="s">
        <v>11</v>
      </c>
      <c r="B13" s="13" t="s">
        <v>35</v>
      </c>
      <c r="C13" s="4">
        <v>2</v>
      </c>
      <c r="D13" s="17">
        <v>385</v>
      </c>
      <c r="E13" s="15">
        <f t="shared" si="0"/>
        <v>770</v>
      </c>
      <c r="F13" s="25">
        <f t="shared" si="1"/>
        <v>770</v>
      </c>
      <c r="G13" s="26">
        <f t="shared" si="2"/>
        <v>0</v>
      </c>
    </row>
    <row r="14" spans="1:7" x14ac:dyDescent="0.3">
      <c r="A14" s="3" t="s">
        <v>12</v>
      </c>
      <c r="B14" s="13" t="s">
        <v>36</v>
      </c>
      <c r="C14" s="4">
        <v>6</v>
      </c>
      <c r="D14" s="17">
        <v>489</v>
      </c>
      <c r="E14" s="15">
        <f t="shared" si="0"/>
        <v>2934</v>
      </c>
      <c r="F14" s="25">
        <f t="shared" si="1"/>
        <v>2934</v>
      </c>
      <c r="G14" s="26">
        <f t="shared" si="2"/>
        <v>0</v>
      </c>
    </row>
    <row r="15" spans="1:7" x14ac:dyDescent="0.3">
      <c r="A15" s="3" t="s">
        <v>13</v>
      </c>
      <c r="B15" s="13" t="s">
        <v>37</v>
      </c>
      <c r="C15" s="4">
        <v>6</v>
      </c>
      <c r="D15" s="17">
        <v>1142.3499999999999</v>
      </c>
      <c r="E15" s="15">
        <f t="shared" si="0"/>
        <v>6854.0999999999995</v>
      </c>
      <c r="F15" s="25">
        <f t="shared" si="1"/>
        <v>6854.0999999999995</v>
      </c>
      <c r="G15" s="26">
        <f t="shared" si="2"/>
        <v>0</v>
      </c>
    </row>
    <row r="16" spans="1:7" x14ac:dyDescent="0.3">
      <c r="A16" s="3" t="s">
        <v>14</v>
      </c>
      <c r="B16" s="13" t="s">
        <v>38</v>
      </c>
      <c r="C16" s="4">
        <v>50</v>
      </c>
      <c r="D16" s="17">
        <v>70.8</v>
      </c>
      <c r="E16" s="15">
        <f t="shared" si="0"/>
        <v>3540</v>
      </c>
      <c r="F16" s="25">
        <f t="shared" si="1"/>
        <v>3540</v>
      </c>
      <c r="G16" s="26">
        <f t="shared" si="2"/>
        <v>0</v>
      </c>
    </row>
    <row r="17" spans="1:7" x14ac:dyDescent="0.3">
      <c r="A17" s="3" t="s">
        <v>15</v>
      </c>
      <c r="B17" s="13" t="s">
        <v>39</v>
      </c>
      <c r="C17" s="4">
        <v>20</v>
      </c>
      <c r="D17" s="17">
        <v>83.05</v>
      </c>
      <c r="E17" s="15">
        <f t="shared" si="0"/>
        <v>1661</v>
      </c>
      <c r="F17" s="25">
        <f t="shared" si="1"/>
        <v>1661</v>
      </c>
      <c r="G17" s="26">
        <f t="shared" si="2"/>
        <v>0</v>
      </c>
    </row>
    <row r="18" spans="1:7" x14ac:dyDescent="0.3">
      <c r="A18" s="3" t="s">
        <v>16</v>
      </c>
      <c r="B18" s="13" t="s">
        <v>40</v>
      </c>
      <c r="C18" s="4">
        <v>14</v>
      </c>
      <c r="D18" s="17">
        <v>96.8</v>
      </c>
      <c r="E18" s="15">
        <f t="shared" si="0"/>
        <v>1355.2</v>
      </c>
      <c r="F18" s="25">
        <f t="shared" si="1"/>
        <v>1355.2</v>
      </c>
      <c r="G18" s="26">
        <f t="shared" si="2"/>
        <v>0</v>
      </c>
    </row>
    <row r="19" spans="1:7" x14ac:dyDescent="0.3">
      <c r="A19" s="3" t="s">
        <v>17</v>
      </c>
      <c r="B19" s="13" t="s">
        <v>41</v>
      </c>
      <c r="C19" s="4">
        <v>90</v>
      </c>
      <c r="D19" s="17">
        <v>120</v>
      </c>
      <c r="E19" s="15">
        <f t="shared" si="0"/>
        <v>10800</v>
      </c>
      <c r="F19" s="25">
        <f t="shared" si="1"/>
        <v>10800</v>
      </c>
      <c r="G19" s="26">
        <f t="shared" si="2"/>
        <v>0</v>
      </c>
    </row>
    <row r="20" spans="1:7" x14ac:dyDescent="0.3">
      <c r="A20" s="3" t="s">
        <v>18</v>
      </c>
      <c r="B20" s="13" t="s">
        <v>42</v>
      </c>
      <c r="C20" s="4">
        <v>5</v>
      </c>
      <c r="D20" s="17">
        <v>172.15</v>
      </c>
      <c r="E20" s="15">
        <f t="shared" si="0"/>
        <v>860.75</v>
      </c>
      <c r="F20" s="25">
        <f t="shared" si="1"/>
        <v>860.75</v>
      </c>
      <c r="G20" s="26">
        <f t="shared" si="2"/>
        <v>0</v>
      </c>
    </row>
    <row r="21" spans="1:7" x14ac:dyDescent="0.3">
      <c r="A21" s="3" t="s">
        <v>19</v>
      </c>
      <c r="B21" s="13" t="s">
        <v>43</v>
      </c>
      <c r="C21" s="4">
        <v>80</v>
      </c>
      <c r="D21" s="17">
        <v>174.6</v>
      </c>
      <c r="E21" s="15">
        <f t="shared" si="0"/>
        <v>13968</v>
      </c>
      <c r="F21" s="25">
        <f t="shared" si="1"/>
        <v>13968</v>
      </c>
      <c r="G21" s="26">
        <f t="shared" si="2"/>
        <v>0</v>
      </c>
    </row>
    <row r="22" spans="1:7" x14ac:dyDescent="0.3">
      <c r="A22" s="3" t="s">
        <v>20</v>
      </c>
      <c r="B22" s="13" t="s">
        <v>44</v>
      </c>
      <c r="C22" s="4">
        <v>80</v>
      </c>
      <c r="D22" s="17">
        <v>261.60000000000002</v>
      </c>
      <c r="E22" s="15">
        <f t="shared" si="0"/>
        <v>20928</v>
      </c>
      <c r="F22" s="25">
        <f t="shared" si="1"/>
        <v>20928</v>
      </c>
      <c r="G22" s="26">
        <f t="shared" si="2"/>
        <v>0</v>
      </c>
    </row>
    <row r="23" spans="1:7" x14ac:dyDescent="0.3">
      <c r="A23" s="3" t="s">
        <v>21</v>
      </c>
      <c r="B23" s="13" t="s">
        <v>45</v>
      </c>
      <c r="C23" s="4">
        <v>6</v>
      </c>
      <c r="D23" s="17">
        <v>305.25</v>
      </c>
      <c r="E23" s="15">
        <f t="shared" si="0"/>
        <v>1831.5</v>
      </c>
      <c r="F23" s="25">
        <f t="shared" si="1"/>
        <v>1831.5</v>
      </c>
      <c r="G23" s="26">
        <f t="shared" si="2"/>
        <v>0</v>
      </c>
    </row>
    <row r="24" spans="1:7" x14ac:dyDescent="0.3">
      <c r="A24" s="3" t="s">
        <v>22</v>
      </c>
      <c r="B24" s="13" t="s">
        <v>46</v>
      </c>
      <c r="C24" s="4">
        <v>20</v>
      </c>
      <c r="D24" s="17">
        <v>412.8</v>
      </c>
      <c r="E24" s="15">
        <f t="shared" si="0"/>
        <v>8256</v>
      </c>
      <c r="F24" s="25">
        <f t="shared" si="1"/>
        <v>8256</v>
      </c>
      <c r="G24" s="26">
        <f t="shared" si="2"/>
        <v>0</v>
      </c>
    </row>
    <row r="25" spans="1:7" x14ac:dyDescent="0.3">
      <c r="A25" s="3" t="s">
        <v>23</v>
      </c>
      <c r="B25" s="13" t="s">
        <v>47</v>
      </c>
      <c r="C25" s="4">
        <v>10</v>
      </c>
      <c r="D25" s="17">
        <v>895.4</v>
      </c>
      <c r="E25" s="15">
        <f t="shared" si="0"/>
        <v>8954</v>
      </c>
      <c r="F25" s="25">
        <f t="shared" si="1"/>
        <v>8954</v>
      </c>
      <c r="G25" s="26">
        <f t="shared" si="2"/>
        <v>0</v>
      </c>
    </row>
    <row r="26" spans="1:7" x14ac:dyDescent="0.3">
      <c r="A26" s="19" t="s">
        <v>24</v>
      </c>
      <c r="B26" s="20"/>
      <c r="C26" s="20"/>
      <c r="D26" s="21"/>
      <c r="E26" s="16">
        <f>SUM(E6:E25)</f>
        <v>96561.55</v>
      </c>
      <c r="F26" s="25">
        <f>SUM(F6:F25)</f>
        <v>96561.55</v>
      </c>
      <c r="G26" s="26">
        <f t="shared" si="2"/>
        <v>0</v>
      </c>
    </row>
    <row r="27" spans="1:7" x14ac:dyDescent="0.3">
      <c r="A27" s="22" t="s">
        <v>25</v>
      </c>
      <c r="B27" s="23"/>
      <c r="C27" s="23"/>
      <c r="D27" s="24"/>
      <c r="E27" s="15">
        <f>0.21*E26</f>
        <v>20277.925500000001</v>
      </c>
      <c r="F27" s="25">
        <f>0.21*F26</f>
        <v>20277.925500000001</v>
      </c>
      <c r="G27" s="26">
        <f t="shared" si="2"/>
        <v>0</v>
      </c>
    </row>
    <row r="28" spans="1:7" x14ac:dyDescent="0.3">
      <c r="A28" s="22" t="s">
        <v>26</v>
      </c>
      <c r="B28" s="23"/>
      <c r="C28" s="23"/>
      <c r="D28" s="24"/>
      <c r="E28" s="15">
        <f>E26+E27</f>
        <v>116839.4755</v>
      </c>
      <c r="F28" s="25">
        <f>F26+F27</f>
        <v>116839.4755</v>
      </c>
      <c r="G28" s="26">
        <f t="shared" si="2"/>
        <v>0</v>
      </c>
    </row>
    <row r="29" spans="1:7" x14ac:dyDescent="0.3">
      <c r="B29" s="9" t="s">
        <v>51</v>
      </c>
    </row>
    <row r="30" spans="1:7" ht="41.4" x14ac:dyDescent="0.3">
      <c r="B30" s="10" t="s">
        <v>52</v>
      </c>
    </row>
    <row r="31" spans="1:7" ht="115.2" x14ac:dyDescent="0.3">
      <c r="B31" s="11" t="s">
        <v>27</v>
      </c>
    </row>
  </sheetData>
  <mergeCells count="4">
    <mergeCell ref="A5:E5"/>
    <mergeCell ref="A26:D26"/>
    <mergeCell ref="A27:D27"/>
    <mergeCell ref="A28:D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Kiudyte</dc:creator>
  <cp:lastModifiedBy>Simona Kiudyte</cp:lastModifiedBy>
  <dcterms:created xsi:type="dcterms:W3CDTF">2020-08-24T04:45:07Z</dcterms:created>
  <dcterms:modified xsi:type="dcterms:W3CDTF">2021-05-04T06:42:07Z</dcterms:modified>
</cp:coreProperties>
</file>