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sėjis\2023 - 2800\"/>
    </mc:Choice>
  </mc:AlternateContent>
  <bookViews>
    <workbookView xWindow="-28920" yWindow="-120" windowWidth="29040" windowHeight="15720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37" i="1"/>
  <c r="E38" i="1"/>
  <c r="E44" i="1" s="1"/>
  <c r="F44" i="1" s="1"/>
  <c r="F38" i="1"/>
  <c r="E39" i="1"/>
  <c r="F39" i="1" s="1"/>
  <c r="E40" i="1"/>
  <c r="F40" i="1"/>
  <c r="E41" i="1"/>
  <c r="F41" i="1"/>
  <c r="E42" i="1"/>
  <c r="F42" i="1"/>
  <c r="E43" i="1"/>
  <c r="F43" i="1"/>
  <c r="F36" i="1"/>
  <c r="E36" i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27" i="1"/>
  <c r="F27" i="1" s="1"/>
  <c r="E22" i="1"/>
  <c r="F22" i="1" s="1"/>
  <c r="E16" i="1"/>
  <c r="F16" i="1" s="1"/>
  <c r="E17" i="1"/>
  <c r="F17" i="1"/>
  <c r="E18" i="1"/>
  <c r="F18" i="1"/>
  <c r="E19" i="1"/>
  <c r="F19" i="1" s="1"/>
  <c r="E20" i="1"/>
  <c r="F20" i="1"/>
  <c r="E21" i="1"/>
  <c r="F21" i="1"/>
  <c r="E15" i="1"/>
  <c r="F15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/>
  <c r="E11" i="1"/>
  <c r="F11" i="1" s="1"/>
  <c r="E12" i="1"/>
  <c r="F12" i="1" s="1"/>
  <c r="E13" i="1"/>
  <c r="F13" i="1"/>
  <c r="F4" i="1"/>
  <c r="E4" i="1"/>
</calcChain>
</file>

<file path=xl/sharedStrings.xml><?xml version="1.0" encoding="utf-8"?>
<sst xmlns="http://schemas.openxmlformats.org/spreadsheetml/2006/main" count="173" uniqueCount="101">
  <si>
    <t>Eil. Nr</t>
  </si>
  <si>
    <t>1. Darbai, LSMU LIGONINĖS KAUNO KLINIKŲ ONKOLOGIJOS LIGONINĖS KATILINĖ (Volungių g.16, Kaunas)</t>
  </si>
  <si>
    <t>Kartai per metus</t>
  </si>
  <si>
    <t>Kaina vieno aptarnavimo Eur be PVM</t>
  </si>
  <si>
    <t>Viso Kaina Eur be PVM</t>
  </si>
  <si>
    <t>Viso Kaina Eur su PVM</t>
  </si>
  <si>
    <t>Birželis</t>
  </si>
  <si>
    <t>Liepa</t>
  </si>
  <si>
    <t>Rugpjūtis</t>
  </si>
  <si>
    <t>Rugsėjis</t>
  </si>
  <si>
    <t>Spalis</t>
  </si>
  <si>
    <t>Lapkritis</t>
  </si>
  <si>
    <t>Gruodis</t>
  </si>
  <si>
    <t>sausis</t>
  </si>
  <si>
    <t>vasaris</t>
  </si>
  <si>
    <t>Kovas</t>
  </si>
  <si>
    <t>Balandis</t>
  </si>
  <si>
    <t>Gegužė</t>
  </si>
  <si>
    <t>LSMU ligoninės Kauno klinikų Onkologijos ligoninės (Volungių g.16) katilų, technologinių įrenginių, automatikos techninės priežiūros, profilaktikos ir remonto paslaugų specifikacija:</t>
  </si>
  <si>
    <t>1.1</t>
  </si>
  <si>
    <t>Katilinės priežiūros ir profilaktikos darbai:</t>
  </si>
  <si>
    <t>1.1.1</t>
  </si>
  <si>
    <t>Katilų ir katilinės įrenginių techninės būklės patikrinimas(Kartą per ketvirtį)                                                                                                -patikrinama vandens šildymo katilų armatūra ir prietaisai, jų būklė, elektrinis pajungimas                                                                   - patikrinami vandens šildymo katilų degikliai, jų būklė, elektrinis pajungimas                                                                                                     - patikrinamas katilinės vamzdynas, armatūra, jos sandarumas, termoizoliacijos būklė                                                                                    - patikrinamas katilinės įrenginių stovis                                                           - patikrinama katilinės įžeminimo kontūro varža surašant patikros protokolą</t>
  </si>
  <si>
    <t>X</t>
  </si>
  <si>
    <t>1.1.2</t>
  </si>
  <si>
    <t>Katilų ir katilinės saugumo automatikos veikimo patikrinimas (Kartą per ketvirtį)</t>
  </si>
  <si>
    <t>1.1.3</t>
  </si>
  <si>
    <t>Katilų ir katilinės reguliuojamosios automatikos veikimo patikrinimas pagal nustatytus darbo rėžimus (Kartą per ketvirtį)</t>
  </si>
  <si>
    <t>1.1.4</t>
  </si>
  <si>
    <t>Vandens šildymo katilų metinės profilaktikos darbai (kartą metuose):                                                                                                   - Vandens šildymo katilų vidaus apžiūra, pakuros išvalymas (prieš inspektorinę apžiūrą. konkreti data nustatoma atskiru susitarimu, suderinant laiką);                                                                          - uždarymo armatūros, apsauginių vožtuvų suveikimo patikrinimas                                                                                                      - atliekami kiti aptarnavimo darbai, pagal įrenginio gamintojo reikalavimus</t>
  </si>
  <si>
    <t>1.1.5</t>
  </si>
  <si>
    <t>Katilų degiklių profilaktikos darbai (1kartą metuose)                                                                - degiklių išvalymas                                                                                      - degimo produktų patikrinimas dujų analizatoriumi, oro/dujų santykio sureguliavimas, rėžiminės kortelės patikrinimas                                                           - uždegimo ir jonizacinio elektrodų veikimo ir padėties tikrinimas bei koregavimas, elektromagnetinių ventilių suveikimo tikrinimas                                                                  - degiklio valdymo jungčių kontaktų tikrinimas                                     - degiklio ventiliatoriaus elektros pajungimo kontaktų, variklio darbo srovės, šiluminės apsaugos, degiklio servopavaros kontaktų, degimo automato suveikimo patikrinimas, pajungimo jungčių valdymo spintoje kontaktų patikrinimas                                                                   - atliekami kiti aptarnavimo darbai, pagal įrenginio gamintojo reikalavimus</t>
  </si>
  <si>
    <t>1.1.6</t>
  </si>
  <si>
    <t>Dūmtraukių patikrinimas, įforminant apžiūros aktu. (kartą metuose)</t>
  </si>
  <si>
    <t> X</t>
  </si>
  <si>
    <t>1.1.7</t>
  </si>
  <si>
    <t>Minkštinto vandens , maitinimo vandens, kokybės patikrinimas , surašant patikrinimo aktą</t>
  </si>
  <si>
    <t>1.1.8</t>
  </si>
  <si>
    <t>Rėžiminių kortelių sudarymas (1kartą metuose)</t>
  </si>
  <si>
    <t>1.1.9</t>
  </si>
  <si>
    <t>Katilų dūmų dujų emisijų patikrinimas (kartą per ketvirtį)</t>
  </si>
  <si>
    <t>X </t>
  </si>
  <si>
    <t>1.1.10</t>
  </si>
  <si>
    <t>Atlikti metrologinę manometrų patikrą (nuėmimas, patikra, sumontavimas) – 25 vnt. (kartą metuose). Tiekėjas manometrų patikros pakeitimo metu pats savo lėšomis pasirūpina pakaitiniais manometrais</t>
  </si>
  <si>
    <t>1.2</t>
  </si>
  <si>
    <t>Katilinės vidaus dujotiekio apžiūros ir priežiūros darbai</t>
  </si>
  <si>
    <t>1.2.1</t>
  </si>
  <si>
    <t>Patikrinamas uždaromųjų prietaisų veikimas, apsaugos išmetimo vožtuvo veikimas bei jų uždarymo sandarumas(Kartą per ketvirtį)</t>
  </si>
  <si>
    <t>1.2.2</t>
  </si>
  <si>
    <t>Patikrinamas jungčių ir prietaisų sandarumas, nesandarumai pašalinami (Kartą per ketvirtį)</t>
  </si>
  <si>
    <t>1.2.3</t>
  </si>
  <si>
    <t>Patikrinamas dujinių filtrų užsinešimas, jei būtina, jie pravalomi (Kartą per ketvirtį)</t>
  </si>
  <si>
    <t>1.2.4</t>
  </si>
  <si>
    <t>Patikrinamas dujų slėgio reguliatoriaus veikimas, apsauginių vožtuvų techninė būklė, jų veikimo atitikimas rėžiminei kortelei, jei būtina – suderinamas (kartą per metus)</t>
  </si>
  <si>
    <t>1.2.5</t>
  </si>
  <si>
    <t>Dujų slėgio reguliatoriaus, apsauginių vožtuvų metinis patikrinimas pagal gaminio gamintojų reikalavimus (kartą per metus)</t>
  </si>
  <si>
    <t>1.2.6</t>
  </si>
  <si>
    <t>Patikrinamas neardomų konstrukcijų mazgų tvirtinimas, atliekama vidaus dujotiekio vamzdyno vizualinė apžiūra, patikrinama armatūros numeracija pagal schemas, trūkumai pašalinami (Kartą metuose)</t>
  </si>
  <si>
    <t>1.2.7.</t>
  </si>
  <si>
    <t>Patalpos uždujinimo kontrolės ir perspėjimo prietaisų profilaktinis patikrinimas sertifikuotoje įstaigoje (kartą metuose)</t>
  </si>
  <si>
    <t>1.2.8</t>
  </si>
  <si>
    <t>Atlikti pagrindinių įrenginių remontą (esant reikalui):</t>
  </si>
  <si>
    <t>- dujų slėgio reguliatoriaus, dujų atkirtos vožtuvo, dujų multibloko remontas;</t>
  </si>
  <si>
    <t>- dujinės armatūros keitimas ir remontas, vamzdyno dalies keitimas;</t>
  </si>
  <si>
    <t>- atskirų katilinės automatikos komponentų remontas, elektros pavarų remontas, degiklio smulkių detalių remontas.</t>
  </si>
  <si>
    <t>2</t>
  </si>
  <si>
    <t>LSMUL Kauno klinikų skalbyklos garo generatorių, automatikos ir pagrindinių įrenginių bei vidaus dujotiekio periodinė techninė priežiūra, profilaktiniai ir remonto paslaugos</t>
  </si>
  <si>
    <t>2.1.</t>
  </si>
  <si>
    <t>Garo generatorių ir katilinės įrenginių techninės būklės patikrinimas (atliekama kartą per ketvirtį)                                                         - patikrinama garo generatorių armatūra ir prietaisai, jų būklė, elektrinis pajungimas                                                                                - patikrinami garo generatorių degikliai, jų būklė, elektrinis pajungimas;                                                                                                - patikrinamas katilinės vamzdynas, armatūra, jos sandarumas, termoizoliacijos būklė;                                                                               - patikrinamas katilinės įrenginių stovis;</t>
  </si>
  <si>
    <t>2.2.</t>
  </si>
  <si>
    <t>Garo generatorių ir katilinės saugumo automatikos veikimo patikrinimas (atliekama kartą per ketvirtį)</t>
  </si>
  <si>
    <t>2.3.</t>
  </si>
  <si>
    <t xml:space="preserve"> Garo generatorių ir katilinės reguliuojamosios automatikos veikimo patikrinimas pagal nustatytus darbo režimus (režimines korteles) (atliekama 2 kartus per metus)</t>
  </si>
  <si>
    <t>2.4.</t>
  </si>
  <si>
    <t>Garo generatorių  metinės profilaktikos darbai (atliekami kartą metuose)                                                                                                        - generatorių vidaus apžiūra, pakuros išvalymas;                                            - uždarymo armatūros, apsauginių vožtuvų suveikimo patikrinimas;                                                                                                      - atliekami kiti aptarnavimo darbai, pagal įrenginio gamintojo reikalavimus</t>
  </si>
  <si>
    <t>2.5.</t>
  </si>
  <si>
    <t>Garo generatorių degiklių profilaktikos darbai (atliekami kartą metuose)                                                                                                           - degiklių išvalymas                                                                                           - degimo produktų patikrinimas dujų analizatoriumi, oro/dujų santykio sureguliavimas, režiminės kortelės pateikimas;                          - uždegimo ir jonizacinio elektrodų veikimo ir padėties tikrinimas bei koregavimas, elektromagnetinių ventilių suveikimo tikrinimas;                                                                                                         - degiklio valdymo jungčių kontaktų tikrinimas;                                                                 - degiklio ventiliatoriaus elektros pajungimo kontaktų, variklio darbo srovės, šiluminės apsaugos, degiklio servopavaros kontaktų, degimo automato suveikimo patikrinimas, pajungimo jungčių valdymo spintoje kontaktų patikrinimas;                                                            - atliekami kiti aptarnavimo darbai, pagal įrenginio gamintojo reikalavimus;</t>
  </si>
  <si>
    <t>2.6.</t>
  </si>
  <si>
    <t>Atlikti dūmtakių ir dūmtraukio metinį patikrinimą, surašant apžiūros aktą;</t>
  </si>
  <si>
    <t>2.7.</t>
  </si>
  <si>
    <t>Atlikti manometrų 16vnt. periodinę patikrą;</t>
  </si>
  <si>
    <t>2.8.</t>
  </si>
  <si>
    <t>Atlikti ištraukiamosios ventiliacijos patikrinimą</t>
  </si>
  <si>
    <t>Garo generatorių vidaus dujotiekio techninės priežiūros ir profilaktikos darbai</t>
  </si>
  <si>
    <t>3.1.</t>
  </si>
  <si>
    <t xml:space="preserve">patikrinamas uždaromųjų prietaisų veikimas, apsaugos išmetimo vožtuvų veikimas bei jų uždarymo sandarumas (atliekama kartą per ketvirtį) </t>
  </si>
  <si>
    <t>3.2.</t>
  </si>
  <si>
    <t xml:space="preserve">patikrinamas jungčių ir prietaisų sandarumas, nesandarumai pašalinami (atliekama kartą per ketvirtį) </t>
  </si>
  <si>
    <t>3.3.</t>
  </si>
  <si>
    <t xml:space="preserve">patikrinamas dujinių filtrų užsinešimas, esant reikalui – jie pravalomi (atliekama kartą per ketvirtį) </t>
  </si>
  <si>
    <t>3.4.</t>
  </si>
  <si>
    <t>patikrinamas dujų slėgio reguliatoriaus veikimas, apsauginių vožtuvų techninė būklė, jų veikimo atitikimas režiminei kortelei, jei būtina – atliekamas derinimas (atliekami kartą per ketvirtį);</t>
  </si>
  <si>
    <t>3.5.</t>
  </si>
  <si>
    <t>atliekamas dujų slėgio reguliatoriaus, apsauginių vožtuvų metinis patikrinimas pagal įrenginių gamintojo reikalavimus</t>
  </si>
  <si>
    <t>3.6</t>
  </si>
  <si>
    <t>patikrinamas neardomų konstrukcijų mazgų tvirtinimas, atliekama vidaus dujotiekio vamzdyno vizualinė apžiūra, patikrinama  armatūros numeracija pagal patvirtintą schemą</t>
  </si>
  <si>
    <t>3.7.</t>
  </si>
  <si>
    <t>patalpos uždujinimo kontrolės ir perspėjimo prietaisų profilaktinis patikrinimas(2 kartus metuose)</t>
  </si>
  <si>
    <t>3.8.</t>
  </si>
  <si>
    <t>Atlikti pagrindinių įrenginių remontą (kartą metuose):                                                              - dujų slėgio reguliatoriaus, dujų atkirtos vožtuvo, dujų multibloko remontas                                                                                     - dujinės armatūros keitimas ir remontas, vamzdyno dalies keitimas;                                                                                                               - garo ir kondensato armatūros keitimas ir remontas, vamzdyno dalies keitimas, nesandarumų šalinimas;                                                                - atskirų katilinės automatikos komponentų remontas, elektros pavarų remontas, degiklio smulkių detalių remontas.                                     - maitinimo siurblių profilaktinė priežiūra(kartą metuose)</t>
  </si>
  <si>
    <t>Viso už 1.1; 1.2; 2 ir 3 skyrius: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</si>
</sst>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</font>
    <font>
      <b/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textRotation="180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vertical="top"/>
    </xf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2" xfId="0" applyFont="1" applyBorder="1" applyAlignment="1">
      <alignment horizontal="justify" vertical="top"/>
    </xf>
    <xf numFmtId="0" fontId="1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2" fontId="4" fillId="0" borderId="2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horizontal="right" vertical="top"/>
    </xf>
    <xf numFmtId="2" fontId="4" fillId="4" borderId="2" xfId="0" applyNumberFormat="1" applyFont="1" applyFill="1" applyBorder="1" applyAlignment="1">
      <alignment vertical="top"/>
    </xf>
    <xf numFmtId="2" fontId="1" fillId="4" borderId="2" xfId="0" applyNumberFormat="1" applyFont="1" applyFill="1" applyBorder="1" applyAlignment="1">
      <alignment horizontal="right" vertical="top"/>
    </xf>
    <xf numFmtId="2" fontId="1" fillId="0" borderId="2" xfId="0" applyNumberFormat="1" applyFont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2" fontId="4" fillId="4" borderId="12" xfId="0" applyNumberFormat="1" applyFont="1" applyFill="1" applyBorder="1" applyAlignment="1">
      <alignment vertical="top"/>
    </xf>
    <xf numFmtId="2" fontId="4" fillId="4" borderId="6" xfId="0" applyNumberFormat="1" applyFont="1" applyFill="1" applyBorder="1" applyAlignment="1">
      <alignment vertical="top"/>
    </xf>
    <xf numFmtId="2" fontId="4" fillId="4" borderId="5" xfId="0" applyNumberFormat="1" applyFont="1" applyFill="1" applyBorder="1" applyAlignment="1">
      <alignment vertical="top"/>
    </xf>
    <xf numFmtId="0" fontId="4" fillId="4" borderId="12" xfId="0" applyFont="1" applyFill="1" applyBorder="1" applyAlignment="1">
      <alignment vertical="top"/>
    </xf>
    <xf numFmtId="0" fontId="4" fillId="4" borderId="6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2" fillId="4" borderId="12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3" fillId="4" borderId="12" xfId="0" applyFont="1" applyFill="1" applyBorder="1" applyAlignment="1">
      <alignment vertical="top"/>
    </xf>
    <xf numFmtId="0" fontId="3" fillId="4" borderId="6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31" workbookViewId="0">
      <selection activeCell="D43" sqref="D43"/>
    </sheetView>
  </sheetViews>
  <sheetFormatPr defaultColWidth="9.140625" defaultRowHeight="12" x14ac:dyDescent="0.25"/>
  <cols>
    <col min="1" max="1" width="9.140625" style="4"/>
    <col min="2" max="2" width="26.42578125" style="4" customWidth="1"/>
    <col min="3" max="16384" width="9.140625" style="4"/>
  </cols>
  <sheetData>
    <row r="1" spans="1:18" ht="71.2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28.5" customHeight="1" thickBot="1" x14ac:dyDescent="0.3">
      <c r="A2" s="5">
        <v>1</v>
      </c>
      <c r="B2" s="28" t="s">
        <v>18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</row>
    <row r="3" spans="1:18" ht="12.75" thickBot="1" x14ac:dyDescent="0.3">
      <c r="A3" s="6" t="s">
        <v>19</v>
      </c>
      <c r="B3" s="31" t="s">
        <v>20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</row>
    <row r="4" spans="1:18" ht="207" customHeight="1" thickBot="1" x14ac:dyDescent="0.3">
      <c r="A4" s="1" t="s">
        <v>21</v>
      </c>
      <c r="B4" s="7" t="s">
        <v>22</v>
      </c>
      <c r="C4" s="2">
        <v>4</v>
      </c>
      <c r="D4" s="23">
        <v>60</v>
      </c>
      <c r="E4" s="24">
        <f>D4*C4</f>
        <v>240</v>
      </c>
      <c r="F4" s="24">
        <f>E4*1.21</f>
        <v>290.39999999999998</v>
      </c>
      <c r="G4" s="8" t="s">
        <v>23</v>
      </c>
      <c r="H4" s="8"/>
      <c r="I4" s="8"/>
      <c r="J4" s="8" t="s">
        <v>23</v>
      </c>
      <c r="K4" s="8"/>
      <c r="L4" s="8"/>
      <c r="M4" s="8" t="s">
        <v>23</v>
      </c>
      <c r="N4" s="8"/>
      <c r="O4" s="8"/>
      <c r="P4" s="8" t="s">
        <v>23</v>
      </c>
      <c r="Q4" s="8"/>
      <c r="R4" s="8"/>
    </row>
    <row r="5" spans="1:18" ht="36.75" thickBot="1" x14ac:dyDescent="0.3">
      <c r="A5" s="1" t="s">
        <v>24</v>
      </c>
      <c r="B5" s="7" t="s">
        <v>25</v>
      </c>
      <c r="C5" s="2">
        <v>4</v>
      </c>
      <c r="D5" s="23">
        <v>60</v>
      </c>
      <c r="E5" s="24">
        <f t="shared" ref="E5:E13" si="0">D5*C5</f>
        <v>240</v>
      </c>
      <c r="F5" s="24">
        <f t="shared" ref="F5:F13" si="1">E5*1.21</f>
        <v>290.39999999999998</v>
      </c>
      <c r="G5" s="8" t="s">
        <v>23</v>
      </c>
      <c r="H5" s="8"/>
      <c r="I5" s="8"/>
      <c r="J5" s="8" t="s">
        <v>23</v>
      </c>
      <c r="K5" s="8"/>
      <c r="L5" s="8"/>
      <c r="M5" s="8" t="s">
        <v>23</v>
      </c>
      <c r="N5" s="8"/>
      <c r="O5" s="8"/>
      <c r="P5" s="8" t="s">
        <v>23</v>
      </c>
      <c r="Q5" s="8"/>
      <c r="R5" s="8"/>
    </row>
    <row r="6" spans="1:18" ht="48.75" thickBot="1" x14ac:dyDescent="0.3">
      <c r="A6" s="1" t="s">
        <v>26</v>
      </c>
      <c r="B6" s="7" t="s">
        <v>27</v>
      </c>
      <c r="C6" s="2">
        <v>4</v>
      </c>
      <c r="D6" s="23">
        <v>60</v>
      </c>
      <c r="E6" s="24">
        <f t="shared" si="0"/>
        <v>240</v>
      </c>
      <c r="F6" s="24">
        <f t="shared" si="1"/>
        <v>290.39999999999998</v>
      </c>
      <c r="G6" s="8" t="s">
        <v>23</v>
      </c>
      <c r="H6" s="8"/>
      <c r="I6" s="8"/>
      <c r="J6" s="8" t="s">
        <v>23</v>
      </c>
      <c r="K6" s="8"/>
      <c r="L6" s="8"/>
      <c r="M6" s="8" t="s">
        <v>23</v>
      </c>
      <c r="N6" s="8"/>
      <c r="O6" s="8"/>
      <c r="P6" s="8" t="s">
        <v>23</v>
      </c>
      <c r="Q6" s="8"/>
      <c r="R6" s="8"/>
    </row>
    <row r="7" spans="1:18" ht="143.25" customHeight="1" thickBot="1" x14ac:dyDescent="0.3">
      <c r="A7" s="1" t="s">
        <v>28</v>
      </c>
      <c r="B7" s="7" t="s">
        <v>29</v>
      </c>
      <c r="C7" s="2">
        <v>1</v>
      </c>
      <c r="D7" s="23">
        <v>220</v>
      </c>
      <c r="E7" s="24">
        <f t="shared" si="0"/>
        <v>220</v>
      </c>
      <c r="F7" s="24">
        <f t="shared" si="1"/>
        <v>266.2</v>
      </c>
      <c r="G7" s="8" t="s">
        <v>23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276.75" thickBot="1" x14ac:dyDescent="0.3">
      <c r="A8" s="1" t="s">
        <v>30</v>
      </c>
      <c r="B8" s="7" t="s">
        <v>31</v>
      </c>
      <c r="C8" s="2">
        <v>1</v>
      </c>
      <c r="D8" s="23">
        <v>170</v>
      </c>
      <c r="E8" s="24">
        <f t="shared" si="0"/>
        <v>170</v>
      </c>
      <c r="F8" s="24">
        <f t="shared" si="1"/>
        <v>205.7</v>
      </c>
      <c r="G8" s="9"/>
      <c r="H8" s="8"/>
      <c r="I8" s="8"/>
      <c r="J8" s="8"/>
      <c r="K8" s="8"/>
      <c r="L8" s="8"/>
      <c r="M8" s="8" t="s">
        <v>23</v>
      </c>
      <c r="N8" s="8"/>
      <c r="O8" s="8"/>
      <c r="P8" s="8"/>
      <c r="Q8" s="8"/>
      <c r="R8" s="8"/>
    </row>
    <row r="9" spans="1:18" ht="36.75" thickBot="1" x14ac:dyDescent="0.3">
      <c r="A9" s="1" t="s">
        <v>32</v>
      </c>
      <c r="B9" s="7" t="s">
        <v>33</v>
      </c>
      <c r="C9" s="2">
        <v>1</v>
      </c>
      <c r="D9" s="23">
        <v>60</v>
      </c>
      <c r="E9" s="24">
        <f t="shared" si="0"/>
        <v>60</v>
      </c>
      <c r="F9" s="24">
        <f t="shared" si="1"/>
        <v>72.599999999999994</v>
      </c>
      <c r="G9" s="8"/>
      <c r="H9" s="8"/>
      <c r="I9" s="8"/>
      <c r="J9" s="8"/>
      <c r="K9" s="8"/>
      <c r="L9" s="8"/>
      <c r="M9" s="8"/>
      <c r="N9" s="8"/>
      <c r="O9" s="8" t="s">
        <v>34</v>
      </c>
      <c r="P9" s="9"/>
      <c r="Q9" s="8"/>
      <c r="R9" s="8"/>
    </row>
    <row r="10" spans="1:18" ht="90" customHeight="1" thickBot="1" x14ac:dyDescent="0.3">
      <c r="A10" s="1" t="s">
        <v>35</v>
      </c>
      <c r="B10" s="7" t="s">
        <v>36</v>
      </c>
      <c r="C10" s="2">
        <v>2</v>
      </c>
      <c r="D10" s="23">
        <v>60</v>
      </c>
      <c r="E10" s="24">
        <f t="shared" si="0"/>
        <v>120</v>
      </c>
      <c r="F10" s="24">
        <f t="shared" si="1"/>
        <v>145.19999999999999</v>
      </c>
      <c r="G10" s="8" t="s">
        <v>23</v>
      </c>
      <c r="H10" s="8"/>
      <c r="I10" s="8"/>
      <c r="J10" s="8"/>
      <c r="K10" s="8"/>
      <c r="L10" s="8"/>
      <c r="M10" s="8" t="s">
        <v>23</v>
      </c>
      <c r="N10" s="8"/>
      <c r="O10" s="8"/>
      <c r="P10" s="8"/>
      <c r="Q10" s="8"/>
      <c r="R10" s="8"/>
    </row>
    <row r="11" spans="1:18" ht="24.75" thickBot="1" x14ac:dyDescent="0.3">
      <c r="A11" s="1" t="s">
        <v>37</v>
      </c>
      <c r="B11" s="7" t="s">
        <v>38</v>
      </c>
      <c r="C11" s="2">
        <v>1</v>
      </c>
      <c r="D11" s="23">
        <v>70</v>
      </c>
      <c r="E11" s="24">
        <f t="shared" si="0"/>
        <v>70</v>
      </c>
      <c r="F11" s="24">
        <f t="shared" si="1"/>
        <v>84.7</v>
      </c>
      <c r="G11" s="8"/>
      <c r="H11" s="8"/>
      <c r="I11" s="8" t="s">
        <v>34</v>
      </c>
      <c r="J11" s="8"/>
      <c r="K11" s="9"/>
      <c r="L11" s="8"/>
      <c r="M11" s="8"/>
      <c r="N11" s="8"/>
      <c r="O11" s="8"/>
      <c r="P11" s="8"/>
      <c r="Q11" s="8"/>
      <c r="R11" s="8"/>
    </row>
    <row r="12" spans="1:18" ht="24.75" thickBot="1" x14ac:dyDescent="0.3">
      <c r="A12" s="1" t="s">
        <v>39</v>
      </c>
      <c r="B12" s="7" t="s">
        <v>40</v>
      </c>
      <c r="C12" s="2">
        <v>4</v>
      </c>
      <c r="D12" s="23">
        <v>60</v>
      </c>
      <c r="E12" s="24">
        <f t="shared" si="0"/>
        <v>240</v>
      </c>
      <c r="F12" s="24">
        <f t="shared" si="1"/>
        <v>290.39999999999998</v>
      </c>
      <c r="G12" s="8" t="s">
        <v>23</v>
      </c>
      <c r="H12" s="8"/>
      <c r="I12" s="9"/>
      <c r="J12" s="8" t="s">
        <v>41</v>
      </c>
      <c r="K12" s="8"/>
      <c r="L12" s="9"/>
      <c r="M12" s="8" t="s">
        <v>23</v>
      </c>
      <c r="N12" s="9"/>
      <c r="O12" s="9"/>
      <c r="P12" s="8" t="s">
        <v>23</v>
      </c>
      <c r="Q12" s="9"/>
      <c r="R12" s="9"/>
    </row>
    <row r="13" spans="1:18" ht="84.75" thickBot="1" x14ac:dyDescent="0.3">
      <c r="A13" s="1" t="s">
        <v>42</v>
      </c>
      <c r="B13" s="7" t="s">
        <v>43</v>
      </c>
      <c r="C13" s="2">
        <v>1</v>
      </c>
      <c r="D13" s="23">
        <v>250</v>
      </c>
      <c r="E13" s="24">
        <f t="shared" si="0"/>
        <v>250</v>
      </c>
      <c r="F13" s="24">
        <f t="shared" si="1"/>
        <v>302.5</v>
      </c>
      <c r="G13" s="8"/>
      <c r="H13" s="8"/>
      <c r="I13" s="8" t="s">
        <v>23</v>
      </c>
      <c r="J13" s="8"/>
      <c r="K13" s="9"/>
      <c r="L13" s="9"/>
      <c r="M13" s="9"/>
      <c r="N13" s="9"/>
      <c r="O13" s="9"/>
      <c r="P13" s="9"/>
      <c r="Q13" s="9"/>
      <c r="R13" s="9"/>
    </row>
    <row r="14" spans="1:18" ht="12.75" thickBot="1" x14ac:dyDescent="0.3">
      <c r="A14" s="6" t="s">
        <v>44</v>
      </c>
      <c r="B14" s="28" t="s">
        <v>45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18" ht="48.75" thickBot="1" x14ac:dyDescent="0.3">
      <c r="A15" s="10" t="s">
        <v>46</v>
      </c>
      <c r="B15" s="11" t="s">
        <v>47</v>
      </c>
      <c r="C15" s="12">
        <v>4</v>
      </c>
      <c r="D15" s="25">
        <v>35</v>
      </c>
      <c r="E15" s="26">
        <f>D15*C15</f>
        <v>140</v>
      </c>
      <c r="F15" s="26">
        <f>E15*1.21</f>
        <v>169.4</v>
      </c>
      <c r="G15" s="14" t="s">
        <v>23</v>
      </c>
      <c r="H15" s="14"/>
      <c r="I15" s="14"/>
      <c r="J15" s="14" t="s">
        <v>23</v>
      </c>
      <c r="K15" s="14"/>
      <c r="L15" s="14"/>
      <c r="M15" s="14" t="s">
        <v>23</v>
      </c>
      <c r="N15" s="14"/>
      <c r="O15" s="14"/>
      <c r="P15" s="14" t="s">
        <v>23</v>
      </c>
      <c r="Q15" s="14"/>
      <c r="R15" s="14"/>
    </row>
    <row r="16" spans="1:18" ht="36.75" thickBot="1" x14ac:dyDescent="0.3">
      <c r="A16" s="10" t="s">
        <v>48</v>
      </c>
      <c r="B16" s="11" t="s">
        <v>49</v>
      </c>
      <c r="C16" s="12">
        <v>4</v>
      </c>
      <c r="D16" s="25">
        <v>35</v>
      </c>
      <c r="E16" s="26">
        <f t="shared" ref="E16:E21" si="2">D16*C16</f>
        <v>140</v>
      </c>
      <c r="F16" s="26">
        <f t="shared" ref="F16:F21" si="3">E16*1.21</f>
        <v>169.4</v>
      </c>
      <c r="G16" s="14" t="s">
        <v>23</v>
      </c>
      <c r="H16" s="14"/>
      <c r="I16" s="14"/>
      <c r="J16" s="14" t="s">
        <v>23</v>
      </c>
      <c r="K16" s="14"/>
      <c r="L16" s="14"/>
      <c r="M16" s="14" t="s">
        <v>23</v>
      </c>
      <c r="N16" s="14"/>
      <c r="O16" s="14"/>
      <c r="P16" s="14" t="s">
        <v>23</v>
      </c>
      <c r="Q16" s="14"/>
      <c r="R16" s="14"/>
    </row>
    <row r="17" spans="1:18" ht="36.75" thickBot="1" x14ac:dyDescent="0.3">
      <c r="A17" s="10" t="s">
        <v>50</v>
      </c>
      <c r="B17" s="11" t="s">
        <v>51</v>
      </c>
      <c r="C17" s="12">
        <v>4</v>
      </c>
      <c r="D17" s="25">
        <v>35</v>
      </c>
      <c r="E17" s="26">
        <f t="shared" si="2"/>
        <v>140</v>
      </c>
      <c r="F17" s="26">
        <f t="shared" si="3"/>
        <v>169.4</v>
      </c>
      <c r="G17" s="14" t="s">
        <v>23</v>
      </c>
      <c r="H17" s="14"/>
      <c r="I17" s="14"/>
      <c r="J17" s="14" t="s">
        <v>23</v>
      </c>
      <c r="K17" s="14"/>
      <c r="L17" s="14"/>
      <c r="M17" s="14" t="s">
        <v>23</v>
      </c>
      <c r="N17" s="14"/>
      <c r="O17" s="14"/>
      <c r="P17" s="14" t="s">
        <v>23</v>
      </c>
      <c r="Q17" s="14"/>
      <c r="R17" s="14"/>
    </row>
    <row r="18" spans="1:18" ht="72.75" thickBot="1" x14ac:dyDescent="0.3">
      <c r="A18" s="10" t="s">
        <v>52</v>
      </c>
      <c r="B18" s="11" t="s">
        <v>53</v>
      </c>
      <c r="C18" s="12">
        <v>1</v>
      </c>
      <c r="D18" s="25">
        <v>55</v>
      </c>
      <c r="E18" s="26">
        <f t="shared" si="2"/>
        <v>55</v>
      </c>
      <c r="F18" s="26">
        <f t="shared" si="3"/>
        <v>66.55</v>
      </c>
      <c r="G18" s="14" t="s">
        <v>23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51.75" customHeight="1" thickBot="1" x14ac:dyDescent="0.3">
      <c r="A19" s="10" t="s">
        <v>54</v>
      </c>
      <c r="B19" s="11" t="s">
        <v>55</v>
      </c>
      <c r="C19" s="12">
        <v>1</v>
      </c>
      <c r="D19" s="25">
        <v>55</v>
      </c>
      <c r="E19" s="26">
        <f t="shared" si="2"/>
        <v>55</v>
      </c>
      <c r="F19" s="26">
        <f t="shared" si="3"/>
        <v>66.55</v>
      </c>
      <c r="G19" s="14" t="s">
        <v>23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75.75" customHeight="1" thickBot="1" x14ac:dyDescent="0.3">
      <c r="A20" s="10" t="s">
        <v>56</v>
      </c>
      <c r="B20" s="11" t="s">
        <v>57</v>
      </c>
      <c r="C20" s="12">
        <v>1</v>
      </c>
      <c r="D20" s="25">
        <v>55</v>
      </c>
      <c r="E20" s="26">
        <f t="shared" si="2"/>
        <v>55</v>
      </c>
      <c r="F20" s="26">
        <f t="shared" si="3"/>
        <v>66.55</v>
      </c>
      <c r="G20" s="14"/>
      <c r="H20" s="14"/>
      <c r="I20" s="15" t="s">
        <v>23</v>
      </c>
      <c r="J20" s="16"/>
      <c r="K20" s="14"/>
      <c r="L20" s="14"/>
      <c r="M20" s="14"/>
      <c r="N20" s="14"/>
      <c r="O20" s="14"/>
      <c r="P20" s="14"/>
      <c r="Q20" s="14"/>
      <c r="R20" s="14"/>
    </row>
    <row r="21" spans="1:18" ht="48.75" thickBot="1" x14ac:dyDescent="0.3">
      <c r="A21" s="10" t="s">
        <v>58</v>
      </c>
      <c r="B21" s="11" t="s">
        <v>59</v>
      </c>
      <c r="C21" s="12">
        <v>2</v>
      </c>
      <c r="D21" s="25">
        <v>130</v>
      </c>
      <c r="E21" s="26">
        <f t="shared" si="2"/>
        <v>260</v>
      </c>
      <c r="F21" s="26">
        <f t="shared" si="3"/>
        <v>314.59999999999997</v>
      </c>
      <c r="G21" s="13"/>
      <c r="H21" s="13"/>
      <c r="I21" s="14" t="s">
        <v>23</v>
      </c>
      <c r="J21" s="13"/>
      <c r="K21" s="13"/>
      <c r="L21" s="13"/>
      <c r="M21" s="13"/>
      <c r="N21" s="13"/>
      <c r="O21" s="14" t="s">
        <v>23</v>
      </c>
      <c r="P21" s="13"/>
      <c r="Q21" s="13"/>
      <c r="R21" s="13"/>
    </row>
    <row r="22" spans="1:18" ht="24" x14ac:dyDescent="0.25">
      <c r="A22" s="34" t="s">
        <v>60</v>
      </c>
      <c r="B22" s="17" t="s">
        <v>61</v>
      </c>
      <c r="C22" s="37">
        <v>1</v>
      </c>
      <c r="D22" s="40">
        <v>300</v>
      </c>
      <c r="E22" s="40">
        <f>D22*C22</f>
        <v>300</v>
      </c>
      <c r="F22" s="40">
        <f>E22*1.21</f>
        <v>363</v>
      </c>
      <c r="G22" s="43"/>
      <c r="H22" s="43"/>
      <c r="I22" s="43"/>
      <c r="J22" s="57"/>
      <c r="K22" s="43"/>
      <c r="L22" s="43"/>
      <c r="M22" s="43"/>
      <c r="N22" s="43"/>
      <c r="O22" s="51"/>
      <c r="P22" s="43"/>
      <c r="Q22" s="43"/>
      <c r="R22" s="43"/>
    </row>
    <row r="23" spans="1:18" ht="36" x14ac:dyDescent="0.25">
      <c r="A23" s="35"/>
      <c r="B23" s="17" t="s">
        <v>62</v>
      </c>
      <c r="C23" s="38"/>
      <c r="D23" s="41"/>
      <c r="E23" s="41"/>
      <c r="F23" s="41"/>
      <c r="G23" s="44"/>
      <c r="H23" s="44"/>
      <c r="I23" s="44"/>
      <c r="J23" s="58"/>
      <c r="K23" s="44"/>
      <c r="L23" s="44"/>
      <c r="M23" s="44"/>
      <c r="N23" s="44"/>
      <c r="O23" s="52"/>
      <c r="P23" s="44"/>
      <c r="Q23" s="44"/>
      <c r="R23" s="44"/>
    </row>
    <row r="24" spans="1:18" ht="36" x14ac:dyDescent="0.25">
      <c r="A24" s="35"/>
      <c r="B24" s="17" t="s">
        <v>63</v>
      </c>
      <c r="C24" s="38"/>
      <c r="D24" s="41"/>
      <c r="E24" s="41"/>
      <c r="F24" s="41"/>
      <c r="G24" s="44"/>
      <c r="H24" s="44"/>
      <c r="I24" s="44"/>
      <c r="J24" s="58"/>
      <c r="K24" s="44"/>
      <c r="L24" s="44"/>
      <c r="M24" s="44"/>
      <c r="N24" s="44"/>
      <c r="O24" s="52"/>
      <c r="P24" s="44"/>
      <c r="Q24" s="44"/>
      <c r="R24" s="44"/>
    </row>
    <row r="25" spans="1:18" ht="48.75" thickBot="1" x14ac:dyDescent="0.3">
      <c r="A25" s="36"/>
      <c r="B25" s="11" t="s">
        <v>64</v>
      </c>
      <c r="C25" s="39"/>
      <c r="D25" s="42"/>
      <c r="E25" s="42"/>
      <c r="F25" s="42"/>
      <c r="G25" s="45"/>
      <c r="H25" s="45"/>
      <c r="I25" s="45"/>
      <c r="J25" s="59"/>
      <c r="K25" s="45"/>
      <c r="L25" s="45"/>
      <c r="M25" s="45"/>
      <c r="N25" s="45"/>
      <c r="O25" s="53"/>
      <c r="P25" s="45"/>
      <c r="Q25" s="45"/>
      <c r="R25" s="45"/>
    </row>
    <row r="26" spans="1:18" ht="21" customHeight="1" thickBot="1" x14ac:dyDescent="0.3">
      <c r="A26" s="5" t="s">
        <v>65</v>
      </c>
      <c r="B26" s="54" t="s">
        <v>66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</row>
    <row r="27" spans="1:18" ht="169.5" customHeight="1" thickBot="1" x14ac:dyDescent="0.3">
      <c r="A27" s="1" t="s">
        <v>67</v>
      </c>
      <c r="B27" s="18" t="s">
        <v>68</v>
      </c>
      <c r="C27" s="12">
        <v>4</v>
      </c>
      <c r="D27" s="25">
        <v>60</v>
      </c>
      <c r="E27" s="26">
        <f>D27*C27</f>
        <v>240</v>
      </c>
      <c r="F27" s="26">
        <f>E27*1.21</f>
        <v>290.39999999999998</v>
      </c>
      <c r="G27" s="14" t="s">
        <v>34</v>
      </c>
      <c r="H27" s="14"/>
      <c r="I27" s="14"/>
      <c r="J27" s="14" t="s">
        <v>34</v>
      </c>
      <c r="K27" s="14"/>
      <c r="L27" s="14"/>
      <c r="M27" s="14" t="s">
        <v>34</v>
      </c>
      <c r="N27" s="14"/>
      <c r="O27" s="14"/>
      <c r="P27" s="14" t="s">
        <v>34</v>
      </c>
      <c r="Q27" s="14"/>
      <c r="R27" s="14"/>
    </row>
    <row r="28" spans="1:18" ht="42" customHeight="1" thickBot="1" x14ac:dyDescent="0.3">
      <c r="A28" s="1" t="s">
        <v>69</v>
      </c>
      <c r="B28" s="19" t="s">
        <v>70</v>
      </c>
      <c r="C28" s="12">
        <v>4</v>
      </c>
      <c r="D28" s="25">
        <v>60</v>
      </c>
      <c r="E28" s="26">
        <f t="shared" ref="E28:E34" si="4">D28*C28</f>
        <v>240</v>
      </c>
      <c r="F28" s="26">
        <f t="shared" ref="F28:F34" si="5">E28*1.21</f>
        <v>290.39999999999998</v>
      </c>
      <c r="G28" s="14" t="s">
        <v>34</v>
      </c>
      <c r="H28" s="14"/>
      <c r="I28" s="14"/>
      <c r="J28" s="14" t="s">
        <v>34</v>
      </c>
      <c r="K28" s="14"/>
      <c r="L28" s="14"/>
      <c r="M28" s="14" t="s">
        <v>34</v>
      </c>
      <c r="N28" s="14"/>
      <c r="O28" s="14"/>
      <c r="P28" s="14" t="s">
        <v>34</v>
      </c>
      <c r="Q28" s="14"/>
      <c r="R28" s="14"/>
    </row>
    <row r="29" spans="1:18" ht="72.75" thickBot="1" x14ac:dyDescent="0.3">
      <c r="A29" s="1" t="s">
        <v>71</v>
      </c>
      <c r="B29" s="7" t="s">
        <v>72</v>
      </c>
      <c r="C29" s="12">
        <v>2</v>
      </c>
      <c r="D29" s="25">
        <v>120</v>
      </c>
      <c r="E29" s="26">
        <f t="shared" si="4"/>
        <v>240</v>
      </c>
      <c r="F29" s="26">
        <f t="shared" si="5"/>
        <v>290.39999999999998</v>
      </c>
      <c r="G29" s="14" t="s">
        <v>34</v>
      </c>
      <c r="H29" s="14"/>
      <c r="I29" s="14"/>
      <c r="J29" s="14"/>
      <c r="K29" s="14"/>
      <c r="L29" s="14"/>
      <c r="M29" s="14" t="s">
        <v>34</v>
      </c>
      <c r="N29" s="14"/>
      <c r="O29" s="14"/>
      <c r="P29" s="14"/>
      <c r="Q29" s="14"/>
      <c r="R29" s="14"/>
    </row>
    <row r="30" spans="1:18" ht="120.75" thickBot="1" x14ac:dyDescent="0.3">
      <c r="A30" s="1" t="s">
        <v>73</v>
      </c>
      <c r="B30" s="7" t="s">
        <v>74</v>
      </c>
      <c r="C30" s="12">
        <v>1</v>
      </c>
      <c r="D30" s="25">
        <v>220</v>
      </c>
      <c r="E30" s="26">
        <f t="shared" si="4"/>
        <v>220</v>
      </c>
      <c r="F30" s="26">
        <f t="shared" si="5"/>
        <v>266.2</v>
      </c>
      <c r="G30" s="14"/>
      <c r="H30" s="14"/>
      <c r="I30" s="14" t="s">
        <v>34</v>
      </c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88.75" thickBot="1" x14ac:dyDescent="0.3">
      <c r="A31" s="1" t="s">
        <v>75</v>
      </c>
      <c r="B31" s="7" t="s">
        <v>76</v>
      </c>
      <c r="C31" s="12">
        <v>1</v>
      </c>
      <c r="D31" s="25">
        <v>100</v>
      </c>
      <c r="E31" s="26">
        <f t="shared" si="4"/>
        <v>100</v>
      </c>
      <c r="F31" s="26">
        <f t="shared" si="5"/>
        <v>121</v>
      </c>
      <c r="G31" s="14"/>
      <c r="H31" s="14"/>
      <c r="I31" s="14"/>
      <c r="J31" s="14" t="s">
        <v>41</v>
      </c>
      <c r="K31" s="14"/>
      <c r="L31" s="14"/>
      <c r="M31" s="14"/>
      <c r="N31" s="14"/>
      <c r="O31" s="14"/>
      <c r="P31" s="14"/>
      <c r="Q31" s="14"/>
      <c r="R31" s="14"/>
    </row>
    <row r="32" spans="1:18" ht="36.75" thickBot="1" x14ac:dyDescent="0.3">
      <c r="A32" s="1" t="s">
        <v>77</v>
      </c>
      <c r="B32" s="7" t="s">
        <v>78</v>
      </c>
      <c r="C32" s="12">
        <v>1</v>
      </c>
      <c r="D32" s="25">
        <v>90</v>
      </c>
      <c r="E32" s="26">
        <f t="shared" si="4"/>
        <v>90</v>
      </c>
      <c r="F32" s="26">
        <f t="shared" si="5"/>
        <v>108.89999999999999</v>
      </c>
      <c r="G32" s="14"/>
      <c r="H32" s="14"/>
      <c r="I32" s="14" t="s">
        <v>34</v>
      </c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.75" thickBot="1" x14ac:dyDescent="0.3">
      <c r="A33" s="1" t="s">
        <v>79</v>
      </c>
      <c r="B33" s="20" t="s">
        <v>80</v>
      </c>
      <c r="C33" s="12">
        <v>1</v>
      </c>
      <c r="D33" s="25">
        <v>170</v>
      </c>
      <c r="E33" s="26">
        <f t="shared" si="4"/>
        <v>170</v>
      </c>
      <c r="F33" s="26">
        <f t="shared" si="5"/>
        <v>205.7</v>
      </c>
      <c r="G33" s="14"/>
      <c r="H33" s="14"/>
      <c r="I33" s="14" t="s">
        <v>34</v>
      </c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12.75" thickBot="1" x14ac:dyDescent="0.3">
      <c r="A34" s="1" t="s">
        <v>81</v>
      </c>
      <c r="B34" s="21" t="s">
        <v>82</v>
      </c>
      <c r="C34" s="12">
        <v>1</v>
      </c>
      <c r="D34" s="25">
        <v>70</v>
      </c>
      <c r="E34" s="26">
        <f t="shared" si="4"/>
        <v>70</v>
      </c>
      <c r="F34" s="26">
        <f t="shared" si="5"/>
        <v>84.7</v>
      </c>
      <c r="G34" s="14"/>
      <c r="H34" s="14"/>
      <c r="I34" s="14"/>
      <c r="J34" s="14" t="s">
        <v>34</v>
      </c>
      <c r="K34" s="14"/>
      <c r="L34" s="14"/>
      <c r="M34" s="14"/>
      <c r="N34" s="14"/>
      <c r="O34" s="14"/>
      <c r="P34" s="14"/>
      <c r="Q34" s="14"/>
      <c r="R34" s="14"/>
    </row>
    <row r="35" spans="1:18" ht="12.75" thickBot="1" x14ac:dyDescent="0.3">
      <c r="A35" s="5">
        <v>3</v>
      </c>
      <c r="B35" s="28" t="s">
        <v>83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30"/>
    </row>
    <row r="36" spans="1:18" ht="60.75" thickBot="1" x14ac:dyDescent="0.3">
      <c r="A36" s="1" t="s">
        <v>84</v>
      </c>
      <c r="B36" s="7" t="s">
        <v>85</v>
      </c>
      <c r="C36" s="12">
        <v>4</v>
      </c>
      <c r="D36" s="25">
        <v>40</v>
      </c>
      <c r="E36" s="26">
        <f>D36*C36</f>
        <v>160</v>
      </c>
      <c r="F36" s="26">
        <f>E36*1.21</f>
        <v>193.6</v>
      </c>
      <c r="G36" s="14" t="s">
        <v>41</v>
      </c>
      <c r="H36" s="14"/>
      <c r="I36" s="14"/>
      <c r="J36" s="14" t="s">
        <v>34</v>
      </c>
      <c r="K36" s="14"/>
      <c r="L36" s="14"/>
      <c r="M36" s="14" t="s">
        <v>41</v>
      </c>
      <c r="N36" s="14"/>
      <c r="O36" s="14"/>
      <c r="P36" s="14" t="s">
        <v>34</v>
      </c>
      <c r="Q36" s="14"/>
      <c r="R36" s="14"/>
    </row>
    <row r="37" spans="1:18" ht="48.75" thickBot="1" x14ac:dyDescent="0.3">
      <c r="A37" s="1" t="s">
        <v>86</v>
      </c>
      <c r="B37" s="7" t="s">
        <v>87</v>
      </c>
      <c r="C37" s="12">
        <v>4</v>
      </c>
      <c r="D37" s="25">
        <v>40</v>
      </c>
      <c r="E37" s="26">
        <f t="shared" ref="E37:E43" si="6">D37*C37</f>
        <v>160</v>
      </c>
      <c r="F37" s="26">
        <f t="shared" ref="F37:F43" si="7">E37*1.21</f>
        <v>193.6</v>
      </c>
      <c r="G37" s="14" t="s">
        <v>41</v>
      </c>
      <c r="H37" s="14"/>
      <c r="I37" s="14"/>
      <c r="J37" s="14" t="s">
        <v>41</v>
      </c>
      <c r="K37" s="14"/>
      <c r="L37" s="14"/>
      <c r="M37" s="14" t="s">
        <v>41</v>
      </c>
      <c r="N37" s="14"/>
      <c r="O37" s="14"/>
      <c r="P37" s="14" t="s">
        <v>34</v>
      </c>
      <c r="Q37" s="14"/>
      <c r="R37" s="14"/>
    </row>
    <row r="38" spans="1:18" ht="48.75" thickBot="1" x14ac:dyDescent="0.3">
      <c r="A38" s="1" t="s">
        <v>88</v>
      </c>
      <c r="B38" s="7" t="s">
        <v>89</v>
      </c>
      <c r="C38" s="12">
        <v>4</v>
      </c>
      <c r="D38" s="25">
        <v>40</v>
      </c>
      <c r="E38" s="26">
        <f t="shared" si="6"/>
        <v>160</v>
      </c>
      <c r="F38" s="26">
        <f t="shared" si="7"/>
        <v>193.6</v>
      </c>
      <c r="G38" s="14" t="s">
        <v>34</v>
      </c>
      <c r="H38" s="14"/>
      <c r="I38" s="14"/>
      <c r="J38" s="14" t="s">
        <v>41</v>
      </c>
      <c r="K38" s="14"/>
      <c r="L38" s="14"/>
      <c r="M38" s="14" t="s">
        <v>41</v>
      </c>
      <c r="N38" s="14"/>
      <c r="O38" s="14"/>
      <c r="P38" s="14" t="s">
        <v>34</v>
      </c>
      <c r="Q38" s="14"/>
      <c r="R38" s="14"/>
    </row>
    <row r="39" spans="1:18" ht="72.75" thickBot="1" x14ac:dyDescent="0.3">
      <c r="A39" s="1" t="s">
        <v>90</v>
      </c>
      <c r="B39" s="7" t="s">
        <v>91</v>
      </c>
      <c r="C39" s="12">
        <v>4</v>
      </c>
      <c r="D39" s="25">
        <v>40</v>
      </c>
      <c r="E39" s="26">
        <f t="shared" si="6"/>
        <v>160</v>
      </c>
      <c r="F39" s="26">
        <f t="shared" si="7"/>
        <v>193.6</v>
      </c>
      <c r="G39" s="14" t="s">
        <v>41</v>
      </c>
      <c r="H39" s="14"/>
      <c r="I39" s="14"/>
      <c r="J39" s="14" t="s">
        <v>41</v>
      </c>
      <c r="K39" s="14"/>
      <c r="L39" s="14"/>
      <c r="M39" s="14" t="s">
        <v>34</v>
      </c>
      <c r="N39" s="14"/>
      <c r="O39" s="14"/>
      <c r="P39" s="14" t="s">
        <v>41</v>
      </c>
      <c r="Q39" s="14"/>
      <c r="R39" s="14"/>
    </row>
    <row r="40" spans="1:18" ht="48.75" thickBot="1" x14ac:dyDescent="0.3">
      <c r="A40" s="1" t="s">
        <v>92</v>
      </c>
      <c r="B40" s="7" t="s">
        <v>93</v>
      </c>
      <c r="C40" s="12">
        <v>1</v>
      </c>
      <c r="D40" s="25">
        <v>60</v>
      </c>
      <c r="E40" s="26">
        <f t="shared" si="6"/>
        <v>60</v>
      </c>
      <c r="F40" s="26">
        <f t="shared" si="7"/>
        <v>72.599999999999994</v>
      </c>
      <c r="G40" s="14"/>
      <c r="H40" s="14"/>
      <c r="I40" s="14"/>
      <c r="J40" s="14" t="s">
        <v>34</v>
      </c>
      <c r="K40" s="14"/>
      <c r="L40" s="14"/>
      <c r="M40" s="14"/>
      <c r="N40" s="14"/>
      <c r="O40" s="14"/>
      <c r="P40" s="14"/>
      <c r="Q40" s="14"/>
      <c r="R40" s="14"/>
    </row>
    <row r="41" spans="1:18" ht="63.75" customHeight="1" thickBot="1" x14ac:dyDescent="0.3">
      <c r="A41" s="1" t="s">
        <v>94</v>
      </c>
      <c r="B41" s="7" t="s">
        <v>95</v>
      </c>
      <c r="C41" s="12">
        <v>1</v>
      </c>
      <c r="D41" s="25">
        <v>60</v>
      </c>
      <c r="E41" s="26">
        <f t="shared" si="6"/>
        <v>60</v>
      </c>
      <c r="F41" s="26">
        <f t="shared" si="7"/>
        <v>72.599999999999994</v>
      </c>
      <c r="G41" s="14"/>
      <c r="H41" s="14"/>
      <c r="I41" s="14"/>
      <c r="J41" s="14" t="s">
        <v>34</v>
      </c>
      <c r="K41" s="14"/>
      <c r="L41" s="14"/>
      <c r="M41" s="14"/>
      <c r="N41" s="14"/>
      <c r="O41" s="14"/>
      <c r="P41" s="14"/>
      <c r="Q41" s="14"/>
      <c r="R41" s="14"/>
    </row>
    <row r="42" spans="1:18" ht="36.75" thickBot="1" x14ac:dyDescent="0.3">
      <c r="A42" s="1" t="s">
        <v>96</v>
      </c>
      <c r="B42" s="7" t="s">
        <v>97</v>
      </c>
      <c r="C42" s="12">
        <v>2</v>
      </c>
      <c r="D42" s="25">
        <v>130</v>
      </c>
      <c r="E42" s="26">
        <f t="shared" si="6"/>
        <v>260</v>
      </c>
      <c r="F42" s="26">
        <f t="shared" si="7"/>
        <v>314.59999999999997</v>
      </c>
      <c r="G42" s="14"/>
      <c r="H42" s="14"/>
      <c r="I42" s="14"/>
      <c r="J42" s="14" t="s">
        <v>34</v>
      </c>
      <c r="K42" s="14"/>
      <c r="L42" s="14"/>
      <c r="M42" s="14"/>
      <c r="N42" s="14"/>
      <c r="O42" s="14"/>
      <c r="P42" s="14"/>
      <c r="Q42" s="14" t="s">
        <v>41</v>
      </c>
      <c r="R42" s="14"/>
    </row>
    <row r="43" spans="1:18" ht="207" customHeight="1" thickBot="1" x14ac:dyDescent="0.3">
      <c r="A43" s="1" t="s">
        <v>98</v>
      </c>
      <c r="B43" s="7" t="s">
        <v>99</v>
      </c>
      <c r="C43" s="12">
        <v>1</v>
      </c>
      <c r="D43" s="25">
        <v>300</v>
      </c>
      <c r="E43" s="26">
        <f t="shared" si="6"/>
        <v>300</v>
      </c>
      <c r="F43" s="26">
        <f t="shared" si="7"/>
        <v>363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8.5" customHeight="1" thickBot="1" x14ac:dyDescent="0.3">
      <c r="A44" s="46"/>
      <c r="B44" s="47"/>
      <c r="C44" s="48" t="s">
        <v>100</v>
      </c>
      <c r="D44" s="49"/>
      <c r="E44" s="27">
        <f>SUM(E36:E43,E27:E34,E15:E25,E4:E13)</f>
        <v>5685</v>
      </c>
      <c r="F44" s="27">
        <f t="shared" ref="F44" si="8">E44*1.21</f>
        <v>6878.8499999999995</v>
      </c>
      <c r="G44" s="50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x14ac:dyDescent="0.25">
      <c r="A45" s="22"/>
    </row>
  </sheetData>
  <mergeCells count="25">
    <mergeCell ref="A44:B44"/>
    <mergeCell ref="C44:D44"/>
    <mergeCell ref="G44:R44"/>
    <mergeCell ref="O22:O25"/>
    <mergeCell ref="P22:P25"/>
    <mergeCell ref="Q22:Q25"/>
    <mergeCell ref="R22:R25"/>
    <mergeCell ref="B26:R26"/>
    <mergeCell ref="B35:R35"/>
    <mergeCell ref="I22:I25"/>
    <mergeCell ref="J22:J25"/>
    <mergeCell ref="K22:K25"/>
    <mergeCell ref="L22:L25"/>
    <mergeCell ref="M22:M25"/>
    <mergeCell ref="N22:N25"/>
    <mergeCell ref="B2:R2"/>
    <mergeCell ref="B3:R3"/>
    <mergeCell ref="B14:R14"/>
    <mergeCell ref="A22:A25"/>
    <mergeCell ref="C22:C25"/>
    <mergeCell ref="D22:D25"/>
    <mergeCell ref="E22:E25"/>
    <mergeCell ref="F22:F25"/>
    <mergeCell ref="G22:G25"/>
    <mergeCell ref="H22:H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0B16203-B807-4677-B21B-6317A201696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Deimantė Valavičiūtė</dc:creator>
  <cp:lastModifiedBy>Lina Glebė</cp:lastModifiedBy>
  <dcterms:created xsi:type="dcterms:W3CDTF">2023-08-04T06:42:14Z</dcterms:created>
  <dcterms:modified xsi:type="dcterms:W3CDTF">2023-09-14T07:12:04Z</dcterms:modified>
</cp:coreProperties>
</file>