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lec\OneDrive\Stalinis kompiuteris\DARBAS IS NAMU\SUT-25-1844\"/>
    </mc:Choice>
  </mc:AlternateContent>
  <xr:revisionPtr revIDLastSave="0" documentId="8_{E23A8C02-4DAE-4FE5-B0F1-49136EFE95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3" sheetId="3" r:id="rId1"/>
  </sheets>
  <definedNames>
    <definedName name="_xlnm._FilterDatabase" localSheetId="0" hidden="1">Sheet3!$A$5:$H$5</definedName>
    <definedName name="_GoBack" localSheetId="0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3" l="1"/>
  <c r="H42" i="3"/>
  <c r="H72" i="3"/>
  <c r="H74" i="3"/>
  <c r="H73" i="3" s="1"/>
</calcChain>
</file>

<file path=xl/sharedStrings.xml><?xml version="1.0" encoding="utf-8"?>
<sst xmlns="http://schemas.openxmlformats.org/spreadsheetml/2006/main" count="242" uniqueCount="141">
  <si>
    <t>Pavadinimas</t>
  </si>
  <si>
    <t>Mato vnt.</t>
  </si>
  <si>
    <t>Vieneto kaina Eur
(be PVM)</t>
  </si>
  <si>
    <t>Kaina viso    Eur 
(be PVM)</t>
  </si>
  <si>
    <t>Kaina viso    Eur 
(su PVM)</t>
  </si>
  <si>
    <t>vnt.</t>
  </si>
  <si>
    <t>Modelis/katalogo numeris, gamintojo pavadinimas</t>
  </si>
  <si>
    <t>Kiekis</t>
  </si>
  <si>
    <t>Videosistema:</t>
  </si>
  <si>
    <t>I PIRKIMO DALIS</t>
  </si>
  <si>
    <t>4K ICG endoskopinės vaizdo sistemos, įrangos ir instrumentų komplektas laparoskopinei chirurgijai onkoginekologijoje              (1 kompl.)</t>
  </si>
  <si>
    <t>1.1.</t>
  </si>
  <si>
    <t>Aukštos raiškos (4K) monitorius</t>
  </si>
  <si>
    <t>1.2.</t>
  </si>
  <si>
    <t>Videokameros galva</t>
  </si>
  <si>
    <t>1.3.</t>
  </si>
  <si>
    <t>Vaizdo apdorojimo įrenginys</t>
  </si>
  <si>
    <t>1.4.</t>
  </si>
  <si>
    <t>Šviesos šaltinis</t>
  </si>
  <si>
    <t>1.5.</t>
  </si>
  <si>
    <t>CO2 dujų insufliatorius</t>
  </si>
  <si>
    <t>1.6.</t>
  </si>
  <si>
    <t>1.7.</t>
  </si>
  <si>
    <t>Optika</t>
  </si>
  <si>
    <t>1.8.</t>
  </si>
  <si>
    <t>1.9.</t>
  </si>
  <si>
    <t>1.10.</t>
  </si>
  <si>
    <t>Šviesolaidis</t>
  </si>
  <si>
    <t>2.</t>
  </si>
  <si>
    <t>Instrumentų komplektas:</t>
  </si>
  <si>
    <t>2.1.</t>
  </si>
  <si>
    <t>Troakaras</t>
  </si>
  <si>
    <t>2.2.</t>
  </si>
  <si>
    <t>2.3.</t>
  </si>
  <si>
    <t>2.4.</t>
  </si>
  <si>
    <t>2.5.</t>
  </si>
  <si>
    <t>Žnyplės</t>
  </si>
  <si>
    <t>2.6.</t>
  </si>
  <si>
    <t>2.7.</t>
  </si>
  <si>
    <t>2.8.</t>
  </si>
  <si>
    <t>2.9.</t>
  </si>
  <si>
    <t>2.10.</t>
  </si>
  <si>
    <t>2.11.</t>
  </si>
  <si>
    <t>2.12.</t>
  </si>
  <si>
    <t>2.13.</t>
  </si>
  <si>
    <t>Žirklės</t>
  </si>
  <si>
    <t>2.14.</t>
  </si>
  <si>
    <t>2.15.</t>
  </si>
  <si>
    <t>Kaniulė</t>
  </si>
  <si>
    <t>2.16.</t>
  </si>
  <si>
    <t>Elektrodas</t>
  </si>
  <si>
    <t>2.17.</t>
  </si>
  <si>
    <t>Adatkotis</t>
  </si>
  <si>
    <t>2.18.</t>
  </si>
  <si>
    <t>2.19.</t>
  </si>
  <si>
    <t>Instrumentas miomos fiksavimui</t>
  </si>
  <si>
    <t>2.20.</t>
  </si>
  <si>
    <t>Adata</t>
  </si>
  <si>
    <t>2.21.</t>
  </si>
  <si>
    <t>Laidas</t>
  </si>
  <si>
    <t>2.22.</t>
  </si>
  <si>
    <t>Konteineris</t>
  </si>
  <si>
    <t>1 pirkimo dalies bendra pasiūlymo kaina EUR (be PVM):</t>
  </si>
  <si>
    <t>PVM suma:</t>
  </si>
  <si>
    <t>1 pirkimo dalies bendra pasiūlymo kaina EUR (su PVM):</t>
  </si>
  <si>
    <t>II pirkimo dalis</t>
  </si>
  <si>
    <t>Ekspertinės klasės ultragarso aparatas</t>
  </si>
  <si>
    <t>2 pirkimo dalies bendra pasiūlymo kaina EUR (be PVM):</t>
  </si>
  <si>
    <t>2 pirkimo dalies bendra pasiūlymo kaina EUR (su PVM):</t>
  </si>
  <si>
    <t>III pirkimo dalis</t>
  </si>
  <si>
    <t>3 pirkimo dalies bendra pasiūlymo kaina EUR (be PVM):</t>
  </si>
  <si>
    <t>3 pirkimo dalies bendra pasiūlymo kaina EUR (su PVM):</t>
  </si>
  <si>
    <t xml:space="preserve">Mobilus ultragarso aparatas </t>
  </si>
  <si>
    <t>IV pirkimo dalis</t>
  </si>
  <si>
    <t>4 pirkimo dalies bendra pasiūlymo kaina EUR (be PVM):</t>
  </si>
  <si>
    <t>4 pirkimo dalies bendra pasiūlymo kaina EUR (su PVM):</t>
  </si>
  <si>
    <t xml:space="preserve">Bipoliarinio rezektoskopo su elektrochirurginiu generatoriumi ir irigaciniu siurbliu komplektas – 1 kompl. </t>
  </si>
  <si>
    <t>Bipoliarinio rezektoskopo komplektas:</t>
  </si>
  <si>
    <t>Rezektoskopo darbinis elementas</t>
  </si>
  <si>
    <t>Rezektoskopo mova</t>
  </si>
  <si>
    <t>Pjovimo kilpa</t>
  </si>
  <si>
    <t>Elektrodas koaguliacijai</t>
  </si>
  <si>
    <t>Kaniulė gimdai</t>
  </si>
  <si>
    <t>Konteineris rezektoskopo komplekto instrumentams laikyti ir sterilizuoti</t>
  </si>
  <si>
    <t xml:space="preserve">Eil. Nr. </t>
  </si>
  <si>
    <t>Elektrochirurginis generatorius, pritaikytas bipoliarinei histerorezektosko-pijai</t>
  </si>
  <si>
    <t>Irigacinis siurblys, pritaikytas histeroskopijoms</t>
  </si>
  <si>
    <t xml:space="preserve">      2.      </t>
  </si>
  <si>
    <t>3.</t>
  </si>
  <si>
    <t>Pirkimo dalis, kurioms pasiūlymas neteikiamas - pašalinti</t>
  </si>
  <si>
    <t>Tiekėjo pavadinimas (nurodyti): UAB Tradintek</t>
  </si>
  <si>
    <t>Logiq E10s, GE HealthCare</t>
  </si>
  <si>
    <t>Voluson Swift, GE HealthCare</t>
  </si>
  <si>
    <t>44200.00</t>
  </si>
  <si>
    <t>53482.00</t>
  </si>
  <si>
    <t>9282.00</t>
  </si>
  <si>
    <t>82000.00</t>
  </si>
  <si>
    <t>17220.00</t>
  </si>
  <si>
    <t>99220.00</t>
  </si>
  <si>
    <t>27005FA; 39301BS, Karl Storz</t>
  </si>
  <si>
    <t>495NA, Karl Storz</t>
  </si>
  <si>
    <t>27040DB; UH801, Karl Storz</t>
  </si>
  <si>
    <t>27050SCK; 27040OC; 27050BE, Karl Storz</t>
  </si>
  <si>
    <t>27040GP1, Karl Storz</t>
  </si>
  <si>
    <t>27040NB, Karl Storz</t>
  </si>
  <si>
    <t>26168UN, Karl Storz</t>
  </si>
  <si>
    <t>39301H, Karl Storz</t>
  </si>
  <si>
    <t xml:space="preserve">UH400; UF902; 27802; 27806US; UG910, Karl Storz 
20193-090; 20193-091; 20194-080, Erbe </t>
  </si>
  <si>
    <t>UP220; UP007; UP008, Karl Storz</t>
  </si>
  <si>
    <t>30160MP; 6127590-10, Karl Storz</t>
  </si>
  <si>
    <t xml:space="preserve">30103MP; 7616690-10, Karl Storz </t>
  </si>
  <si>
    <t>31160MP; 6127590-10, Karl Storz</t>
  </si>
  <si>
    <t>31103MP; 7616690-10, Karl Storz</t>
  </si>
  <si>
    <t>33351ML, Karl Storz</t>
  </si>
  <si>
    <t>33351MD, Karl Storz</t>
  </si>
  <si>
    <t>33351ON, Karl Storz</t>
  </si>
  <si>
    <t>33351C, Karl Storz</t>
  </si>
  <si>
    <t>33351ME, Karl Storz</t>
  </si>
  <si>
    <t xml:space="preserve">38651MD; 26176LE, Karl Storz </t>
  </si>
  <si>
    <t>34351DB, Karl Storz</t>
  </si>
  <si>
    <t>34561GS, Karl Storz</t>
  </si>
  <si>
    <t>34351MA, Karl Storz</t>
  </si>
  <si>
    <t>34351MS, Karl Storz</t>
  </si>
  <si>
    <t>26173BN, Karl Storz</t>
  </si>
  <si>
    <t>26775UF, Karl Storz</t>
  </si>
  <si>
    <t>26173KPF, Karl Storz</t>
  </si>
  <si>
    <t>26173KAF, Karl Storz</t>
  </si>
  <si>
    <t>26175BL, Karl Storz</t>
  </si>
  <si>
    <t>26175R, Karl Storz</t>
  </si>
  <si>
    <t>26005M, Karl Storz</t>
  </si>
  <si>
    <t>39351J, Karl Storz</t>
  </si>
  <si>
    <t>32HL714S, LG Electronics</t>
  </si>
  <si>
    <t>TH121, Karl Storz</t>
  </si>
  <si>
    <t>TC201; TC304, Karl Storz</t>
  </si>
  <si>
    <t>TL400, Karl Storz</t>
  </si>
  <si>
    <t>UI500; UI004; UI003; 031122-25, Karl Storz</t>
  </si>
  <si>
    <t>26003ARA; 39301BS, Karl Storz</t>
  </si>
  <si>
    <t>26003AA; 39301BS, Karl Storz</t>
  </si>
  <si>
    <t>26003BA; 39301BS, Karl Storz</t>
  </si>
  <si>
    <t>495NE, Karl Storz</t>
  </si>
  <si>
    <t xml:space="preserve">Plovimo įrenginio komplektas, tinkamas histeroskopijai ir laparoskopijai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</si>
</sst>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8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color indexed="8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1"/>
      <color rgb="FF000000"/>
      <name val="Times New Roman"/>
      <family val="1"/>
    </font>
    <font>
      <sz val="10"/>
      <color rgb="FF000000"/>
      <name val="Cambria"/>
      <family val="1"/>
      <scheme val="major"/>
    </font>
    <font>
      <sz val="9"/>
      <color rgb="FF00B05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color indexed="10"/>
      <name val="Cambria"/>
      <family val="1"/>
      <scheme val="maj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1" fillId="0" borderId="0"/>
  </cellStyleXfs>
  <cellXfs count="55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/>
    </xf>
    <xf numFmtId="0" fontId="6" fillId="3" borderId="0" xfId="0" applyFont="1" applyFill="1"/>
    <xf numFmtId="0" fontId="6" fillId="4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</cellXfs>
  <cellStyles count="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6" xr:uid="{00000000-0005-0000-0000-000006000000}"/>
    <cellStyle name="Normal 5" xfId="7" xr:uid="{00000000-0005-0000-0000-000007000000}"/>
    <cellStyle name="Normal 5 2" xfId="8" xr:uid="{D991F868-F67C-4E38-B410-70F7A2021A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zoomScale="150" zoomScaleNormal="150" workbookViewId="0">
      <pane ySplit="1" topLeftCell="A34" activePane="bottomLeft" state="frozen"/>
      <selection pane="bottomLeft" activeCell="M11" sqref="M11"/>
    </sheetView>
  </sheetViews>
  <sheetFormatPr defaultColWidth="9.109375" defaultRowHeight="15" customHeight="1" x14ac:dyDescent="0.25"/>
  <cols>
    <col min="1" max="1" width="6.33203125" style="1" customWidth="1"/>
    <col min="2" max="2" width="30.44140625" style="9" customWidth="1"/>
    <col min="3" max="3" width="23.88671875" style="2" customWidth="1"/>
    <col min="4" max="4" width="7.33203125" style="2" customWidth="1"/>
    <col min="5" max="5" width="10.109375" style="1" customWidth="1"/>
    <col min="6" max="6" width="10" style="2" customWidth="1"/>
    <col min="7" max="7" width="10.33203125" style="2" customWidth="1"/>
    <col min="8" max="8" width="11.33203125" style="2" customWidth="1"/>
    <col min="9" max="16384" width="9.109375" style="3"/>
  </cols>
  <sheetData>
    <row r="1" spans="1:8" ht="15" customHeight="1" x14ac:dyDescent="0.25">
      <c r="A1" s="46" t="s">
        <v>90</v>
      </c>
      <c r="B1" s="46"/>
      <c r="C1" s="46"/>
      <c r="D1" s="46"/>
    </row>
    <row r="2" spans="1:8" ht="15" customHeight="1" x14ac:dyDescent="0.25">
      <c r="A2" s="26" t="s">
        <v>89</v>
      </c>
      <c r="B2" s="26"/>
      <c r="C2" s="27"/>
      <c r="D2" s="27"/>
    </row>
    <row r="3" spans="1:8" ht="15" customHeight="1" x14ac:dyDescent="0.25">
      <c r="A3" s="52" t="s">
        <v>9</v>
      </c>
      <c r="B3" s="52"/>
      <c r="C3" s="52"/>
      <c r="D3" s="52"/>
      <c r="E3" s="52"/>
      <c r="F3" s="52"/>
      <c r="G3" s="52"/>
      <c r="H3" s="52"/>
    </row>
    <row r="4" spans="1:8" s="11" customFormat="1" ht="39" customHeight="1" x14ac:dyDescent="0.25">
      <c r="A4" s="51" t="s">
        <v>10</v>
      </c>
      <c r="B4" s="51"/>
      <c r="C4" s="51"/>
      <c r="D4" s="51"/>
      <c r="E4" s="51"/>
      <c r="F4" s="51"/>
      <c r="G4" s="51"/>
      <c r="H4" s="51"/>
    </row>
    <row r="5" spans="1:8" ht="45" customHeight="1" x14ac:dyDescent="0.25">
      <c r="A5" s="4" t="s">
        <v>84</v>
      </c>
      <c r="B5" s="4" t="s">
        <v>0</v>
      </c>
      <c r="C5" s="4" t="s">
        <v>6</v>
      </c>
      <c r="D5" s="5" t="s">
        <v>1</v>
      </c>
      <c r="E5" s="6" t="s">
        <v>7</v>
      </c>
      <c r="F5" s="6" t="s">
        <v>2</v>
      </c>
      <c r="G5" s="6" t="s">
        <v>3</v>
      </c>
      <c r="H5" s="6" t="s">
        <v>4</v>
      </c>
    </row>
    <row r="6" spans="1:8" ht="15.75" customHeight="1" x14ac:dyDescent="0.25">
      <c r="A6" s="12">
        <v>1</v>
      </c>
      <c r="B6" s="47" t="s">
        <v>8</v>
      </c>
      <c r="C6" s="48"/>
      <c r="D6" s="48"/>
      <c r="E6" s="48"/>
      <c r="F6" s="49"/>
      <c r="G6" s="49"/>
      <c r="H6" s="50"/>
    </row>
    <row r="7" spans="1:8" ht="18" customHeight="1" x14ac:dyDescent="0.25">
      <c r="A7" s="15" t="s">
        <v>11</v>
      </c>
      <c r="B7" s="14" t="s">
        <v>12</v>
      </c>
      <c r="C7" s="33" t="s">
        <v>131</v>
      </c>
      <c r="D7" s="10" t="s">
        <v>5</v>
      </c>
      <c r="E7" s="15">
        <v>2</v>
      </c>
      <c r="F7" s="7">
        <v>8775</v>
      </c>
      <c r="G7" s="8">
        <v>17550</v>
      </c>
      <c r="H7" s="8">
        <v>21235.5</v>
      </c>
    </row>
    <row r="8" spans="1:8" ht="15" customHeight="1" x14ac:dyDescent="0.25">
      <c r="A8" s="15" t="s">
        <v>13</v>
      </c>
      <c r="B8" s="14" t="s">
        <v>14</v>
      </c>
      <c r="C8" s="31" t="s">
        <v>132</v>
      </c>
      <c r="D8" s="10" t="s">
        <v>5</v>
      </c>
      <c r="E8" s="15">
        <v>1</v>
      </c>
      <c r="F8" s="30">
        <v>22811</v>
      </c>
      <c r="G8" s="8">
        <v>22811</v>
      </c>
      <c r="H8" s="8">
        <v>27601.309999999998</v>
      </c>
    </row>
    <row r="9" spans="1:8" ht="15" customHeight="1" x14ac:dyDescent="0.25">
      <c r="A9" s="15" t="s">
        <v>15</v>
      </c>
      <c r="B9" s="14" t="s">
        <v>16</v>
      </c>
      <c r="C9" s="31" t="s">
        <v>133</v>
      </c>
      <c r="D9" s="10" t="s">
        <v>5</v>
      </c>
      <c r="E9" s="15">
        <v>1</v>
      </c>
      <c r="F9" s="30">
        <v>22346</v>
      </c>
      <c r="G9" s="8">
        <v>22346</v>
      </c>
      <c r="H9" s="8">
        <v>27038.66</v>
      </c>
    </row>
    <row r="10" spans="1:8" ht="15" customHeight="1" x14ac:dyDescent="0.25">
      <c r="A10" s="15" t="s">
        <v>17</v>
      </c>
      <c r="B10" s="14" t="s">
        <v>18</v>
      </c>
      <c r="C10" s="31" t="s">
        <v>134</v>
      </c>
      <c r="D10" s="10" t="s">
        <v>5</v>
      </c>
      <c r="E10" s="15">
        <v>1</v>
      </c>
      <c r="F10" s="30">
        <v>12068</v>
      </c>
      <c r="G10" s="8">
        <v>12068</v>
      </c>
      <c r="H10" s="8">
        <v>14602.279999999999</v>
      </c>
    </row>
    <row r="11" spans="1:8" ht="24.75" customHeight="1" x14ac:dyDescent="0.25">
      <c r="A11" s="15" t="s">
        <v>19</v>
      </c>
      <c r="B11" s="14" t="s">
        <v>20</v>
      </c>
      <c r="C11" s="35" t="s">
        <v>135</v>
      </c>
      <c r="D11" s="10" t="s">
        <v>5</v>
      </c>
      <c r="E11" s="15">
        <v>1</v>
      </c>
      <c r="F11" s="7">
        <v>10800</v>
      </c>
      <c r="G11" s="8">
        <v>10800</v>
      </c>
      <c r="H11" s="8">
        <v>13068</v>
      </c>
    </row>
    <row r="12" spans="1:8" ht="42" customHeight="1" x14ac:dyDescent="0.25">
      <c r="A12" s="15" t="s">
        <v>21</v>
      </c>
      <c r="B12" s="36" t="s">
        <v>140</v>
      </c>
      <c r="C12" s="34" t="s">
        <v>108</v>
      </c>
      <c r="D12" s="10" t="s">
        <v>5</v>
      </c>
      <c r="E12" s="15">
        <v>1</v>
      </c>
      <c r="F12" s="7">
        <v>8984</v>
      </c>
      <c r="G12" s="8">
        <v>8984</v>
      </c>
      <c r="H12" s="8">
        <v>10870.64</v>
      </c>
    </row>
    <row r="13" spans="1:8" ht="30" customHeight="1" x14ac:dyDescent="0.25">
      <c r="A13" s="15" t="s">
        <v>22</v>
      </c>
      <c r="B13" s="14" t="s">
        <v>23</v>
      </c>
      <c r="C13" s="35" t="s">
        <v>136</v>
      </c>
      <c r="D13" s="10" t="s">
        <v>5</v>
      </c>
      <c r="E13" s="15">
        <v>2</v>
      </c>
      <c r="F13" s="30">
        <v>7010</v>
      </c>
      <c r="G13" s="8">
        <v>14020</v>
      </c>
      <c r="H13" s="8">
        <v>16964.2</v>
      </c>
    </row>
    <row r="14" spans="1:8" ht="30.75" customHeight="1" x14ac:dyDescent="0.25">
      <c r="A14" s="15" t="s">
        <v>24</v>
      </c>
      <c r="B14" s="14" t="s">
        <v>23</v>
      </c>
      <c r="C14" s="35" t="s">
        <v>137</v>
      </c>
      <c r="D14" s="10" t="s">
        <v>5</v>
      </c>
      <c r="E14" s="15">
        <v>1</v>
      </c>
      <c r="F14" s="30">
        <v>2440</v>
      </c>
      <c r="G14" s="8">
        <v>2440</v>
      </c>
      <c r="H14" s="8">
        <v>2952.4</v>
      </c>
    </row>
    <row r="15" spans="1:8" ht="29.25" customHeight="1" x14ac:dyDescent="0.25">
      <c r="A15" s="15" t="s">
        <v>25</v>
      </c>
      <c r="B15" s="14" t="s">
        <v>23</v>
      </c>
      <c r="C15" s="35" t="s">
        <v>138</v>
      </c>
      <c r="D15" s="10" t="s">
        <v>5</v>
      </c>
      <c r="E15" s="15">
        <v>1</v>
      </c>
      <c r="F15" s="30">
        <v>2480</v>
      </c>
      <c r="G15" s="8">
        <v>2480</v>
      </c>
      <c r="H15" s="8">
        <v>3000.7999999999997</v>
      </c>
    </row>
    <row r="16" spans="1:8" ht="15" customHeight="1" x14ac:dyDescent="0.25">
      <c r="A16" s="16" t="s">
        <v>26</v>
      </c>
      <c r="B16" s="17" t="s">
        <v>27</v>
      </c>
      <c r="C16" s="35" t="s">
        <v>139</v>
      </c>
      <c r="D16" s="10" t="s">
        <v>5</v>
      </c>
      <c r="E16" s="15">
        <v>3</v>
      </c>
      <c r="F16" s="30">
        <v>542</v>
      </c>
      <c r="G16" s="8">
        <v>1626</v>
      </c>
      <c r="H16" s="8">
        <v>1967.46</v>
      </c>
    </row>
    <row r="17" spans="1:8" ht="15" customHeight="1" x14ac:dyDescent="0.25">
      <c r="A17" s="20" t="s">
        <v>28</v>
      </c>
      <c r="B17" s="53" t="s">
        <v>29</v>
      </c>
      <c r="C17" s="53"/>
      <c r="D17" s="53"/>
      <c r="E17" s="54"/>
      <c r="F17" s="53"/>
      <c r="G17" s="53"/>
      <c r="H17" s="53"/>
    </row>
    <row r="18" spans="1:8" ht="30" customHeight="1" x14ac:dyDescent="0.25">
      <c r="A18" s="15" t="s">
        <v>30</v>
      </c>
      <c r="B18" s="18" t="s">
        <v>31</v>
      </c>
      <c r="C18" s="32" t="s">
        <v>109</v>
      </c>
      <c r="D18" s="10" t="s">
        <v>5</v>
      </c>
      <c r="E18" s="15">
        <v>9</v>
      </c>
      <c r="F18" s="30">
        <v>393</v>
      </c>
      <c r="G18" s="31">
        <v>3537</v>
      </c>
      <c r="H18" s="31">
        <v>4279.7699999999995</v>
      </c>
    </row>
    <row r="19" spans="1:8" ht="30.75" customHeight="1" x14ac:dyDescent="0.25">
      <c r="A19" s="15" t="s">
        <v>32</v>
      </c>
      <c r="B19" s="14" t="s">
        <v>31</v>
      </c>
      <c r="C19" s="32" t="s">
        <v>110</v>
      </c>
      <c r="D19" s="10" t="s">
        <v>5</v>
      </c>
      <c r="E19" s="15">
        <v>6</v>
      </c>
      <c r="F19" s="30">
        <v>435</v>
      </c>
      <c r="G19" s="31">
        <v>2610</v>
      </c>
      <c r="H19" s="31">
        <v>3158.1</v>
      </c>
    </row>
    <row r="20" spans="1:8" ht="30.75" customHeight="1" x14ac:dyDescent="0.25">
      <c r="A20" s="15" t="s">
        <v>33</v>
      </c>
      <c r="B20" s="14" t="s">
        <v>31</v>
      </c>
      <c r="C20" s="32" t="s">
        <v>111</v>
      </c>
      <c r="D20" s="10" t="s">
        <v>5</v>
      </c>
      <c r="E20" s="15">
        <v>3</v>
      </c>
      <c r="F20" s="30">
        <v>448</v>
      </c>
      <c r="G20" s="31">
        <v>1344</v>
      </c>
      <c r="H20" s="31">
        <v>1626.24</v>
      </c>
    </row>
    <row r="21" spans="1:8" ht="30.75" customHeight="1" x14ac:dyDescent="0.25">
      <c r="A21" s="15" t="s">
        <v>34</v>
      </c>
      <c r="B21" s="14" t="s">
        <v>31</v>
      </c>
      <c r="C21" s="34" t="s">
        <v>112</v>
      </c>
      <c r="D21" s="10" t="s">
        <v>5</v>
      </c>
      <c r="E21" s="15">
        <v>2</v>
      </c>
      <c r="F21" s="30">
        <v>502</v>
      </c>
      <c r="G21" s="31">
        <v>1004</v>
      </c>
      <c r="H21" s="31">
        <v>1214.8399999999999</v>
      </c>
    </row>
    <row r="22" spans="1:8" ht="15" customHeight="1" x14ac:dyDescent="0.25">
      <c r="A22" s="15" t="s">
        <v>35</v>
      </c>
      <c r="B22" s="14" t="s">
        <v>36</v>
      </c>
      <c r="C22" s="33" t="s">
        <v>113</v>
      </c>
      <c r="D22" s="10" t="s">
        <v>5</v>
      </c>
      <c r="E22" s="15">
        <v>1</v>
      </c>
      <c r="F22" s="30">
        <v>503</v>
      </c>
      <c r="G22" s="31">
        <v>503</v>
      </c>
      <c r="H22" s="31">
        <v>608.63</v>
      </c>
    </row>
    <row r="23" spans="1:8" ht="15" customHeight="1" x14ac:dyDescent="0.25">
      <c r="A23" s="15" t="s">
        <v>37</v>
      </c>
      <c r="B23" s="14" t="s">
        <v>36</v>
      </c>
      <c r="C23" s="33" t="s">
        <v>114</v>
      </c>
      <c r="D23" s="10" t="s">
        <v>5</v>
      </c>
      <c r="E23" s="15">
        <v>1</v>
      </c>
      <c r="F23" s="30">
        <v>503</v>
      </c>
      <c r="G23" s="31">
        <v>503</v>
      </c>
      <c r="H23" s="31">
        <v>608.63</v>
      </c>
    </row>
    <row r="24" spans="1:8" ht="15" customHeight="1" x14ac:dyDescent="0.25">
      <c r="A24" s="15" t="s">
        <v>38</v>
      </c>
      <c r="B24" s="14" t="s">
        <v>36</v>
      </c>
      <c r="C24" s="33" t="s">
        <v>115</v>
      </c>
      <c r="D24" s="10" t="s">
        <v>5</v>
      </c>
      <c r="E24" s="15">
        <v>3</v>
      </c>
      <c r="F24" s="30">
        <v>503</v>
      </c>
      <c r="G24" s="31">
        <v>1509</v>
      </c>
      <c r="H24" s="31">
        <v>1825.8899999999999</v>
      </c>
    </row>
    <row r="25" spans="1:8" ht="15" customHeight="1" x14ac:dyDescent="0.25">
      <c r="A25" s="15" t="s">
        <v>39</v>
      </c>
      <c r="B25" s="14" t="s">
        <v>36</v>
      </c>
      <c r="C25" s="33" t="s">
        <v>116</v>
      </c>
      <c r="D25" s="10" t="s">
        <v>5</v>
      </c>
      <c r="E25" s="15">
        <v>3</v>
      </c>
      <c r="F25" s="30">
        <v>503</v>
      </c>
      <c r="G25" s="31">
        <v>1509</v>
      </c>
      <c r="H25" s="31">
        <v>1825.8899999999999</v>
      </c>
    </row>
    <row r="26" spans="1:8" ht="15" customHeight="1" x14ac:dyDescent="0.25">
      <c r="A26" s="15" t="s">
        <v>40</v>
      </c>
      <c r="B26" s="14" t="s">
        <v>36</v>
      </c>
      <c r="C26" s="33" t="s">
        <v>117</v>
      </c>
      <c r="D26" s="10" t="s">
        <v>5</v>
      </c>
      <c r="E26" s="15">
        <v>3</v>
      </c>
      <c r="F26" s="30">
        <v>503</v>
      </c>
      <c r="G26" s="31">
        <v>1509</v>
      </c>
      <c r="H26" s="31">
        <v>1825.8899999999999</v>
      </c>
    </row>
    <row r="27" spans="1:8" ht="30.75" customHeight="1" x14ac:dyDescent="0.25">
      <c r="A27" s="15" t="s">
        <v>41</v>
      </c>
      <c r="B27" s="14" t="s">
        <v>36</v>
      </c>
      <c r="C27" s="33" t="s">
        <v>118</v>
      </c>
      <c r="D27" s="10" t="s">
        <v>5</v>
      </c>
      <c r="E27" s="15">
        <v>3</v>
      </c>
      <c r="F27" s="30">
        <v>1156</v>
      </c>
      <c r="G27" s="31">
        <v>3468</v>
      </c>
      <c r="H27" s="31">
        <v>4196.28</v>
      </c>
    </row>
    <row r="28" spans="1:8" ht="15" customHeight="1" x14ac:dyDescent="0.25">
      <c r="A28" s="15" t="s">
        <v>42</v>
      </c>
      <c r="B28" s="14" t="s">
        <v>36</v>
      </c>
      <c r="C28" s="33" t="s">
        <v>119</v>
      </c>
      <c r="D28" s="10" t="s">
        <v>5</v>
      </c>
      <c r="E28" s="15">
        <v>1</v>
      </c>
      <c r="F28" s="30">
        <v>531</v>
      </c>
      <c r="G28" s="31">
        <v>531</v>
      </c>
      <c r="H28" s="31">
        <v>642.51</v>
      </c>
    </row>
    <row r="29" spans="1:8" ht="15" customHeight="1" x14ac:dyDescent="0.25">
      <c r="A29" s="15" t="s">
        <v>43</v>
      </c>
      <c r="B29" s="14" t="s">
        <v>36</v>
      </c>
      <c r="C29" s="33" t="s">
        <v>120</v>
      </c>
      <c r="D29" s="10" t="s">
        <v>5</v>
      </c>
      <c r="E29" s="15">
        <v>1</v>
      </c>
      <c r="F29" s="30">
        <v>565</v>
      </c>
      <c r="G29" s="31">
        <v>565</v>
      </c>
      <c r="H29" s="31">
        <v>683.65</v>
      </c>
    </row>
    <row r="30" spans="1:8" ht="15" customHeight="1" x14ac:dyDescent="0.25">
      <c r="A30" s="15" t="s">
        <v>44</v>
      </c>
      <c r="B30" s="14" t="s">
        <v>45</v>
      </c>
      <c r="C30" s="33" t="s">
        <v>121</v>
      </c>
      <c r="D30" s="10" t="s">
        <v>5</v>
      </c>
      <c r="E30" s="15">
        <v>3</v>
      </c>
      <c r="F30" s="30">
        <v>531</v>
      </c>
      <c r="G30" s="31">
        <v>1593</v>
      </c>
      <c r="H30" s="31">
        <v>1927.53</v>
      </c>
    </row>
    <row r="31" spans="1:8" ht="15" customHeight="1" x14ac:dyDescent="0.25">
      <c r="A31" s="15" t="s">
        <v>46</v>
      </c>
      <c r="B31" s="14" t="s">
        <v>45</v>
      </c>
      <c r="C31" s="33" t="s">
        <v>122</v>
      </c>
      <c r="D31" s="10" t="s">
        <v>5</v>
      </c>
      <c r="E31" s="15">
        <v>2</v>
      </c>
      <c r="F31" s="30">
        <v>531</v>
      </c>
      <c r="G31" s="31">
        <v>1062</v>
      </c>
      <c r="H31" s="31">
        <v>1285.02</v>
      </c>
    </row>
    <row r="32" spans="1:8" ht="15" customHeight="1" x14ac:dyDescent="0.25">
      <c r="A32" s="15" t="s">
        <v>47</v>
      </c>
      <c r="B32" s="14" t="s">
        <v>48</v>
      </c>
      <c r="C32" s="33" t="s">
        <v>123</v>
      </c>
      <c r="D32" s="10" t="s">
        <v>5</v>
      </c>
      <c r="E32" s="15">
        <v>3</v>
      </c>
      <c r="F32" s="30">
        <v>325</v>
      </c>
      <c r="G32" s="31">
        <v>975</v>
      </c>
      <c r="H32" s="31">
        <v>1179.75</v>
      </c>
    </row>
    <row r="33" spans="1:8" ht="15" customHeight="1" x14ac:dyDescent="0.25">
      <c r="A33" s="15" t="s">
        <v>49</v>
      </c>
      <c r="B33" s="14" t="s">
        <v>50</v>
      </c>
      <c r="C33" s="33" t="s">
        <v>124</v>
      </c>
      <c r="D33" s="10" t="s">
        <v>5</v>
      </c>
      <c r="E33" s="15">
        <v>3</v>
      </c>
      <c r="F33" s="30">
        <v>130</v>
      </c>
      <c r="G33" s="31">
        <v>390</v>
      </c>
      <c r="H33" s="31">
        <v>471.9</v>
      </c>
    </row>
    <row r="34" spans="1:8" ht="15" customHeight="1" x14ac:dyDescent="0.25">
      <c r="A34" s="15" t="s">
        <v>51</v>
      </c>
      <c r="B34" s="14" t="s">
        <v>52</v>
      </c>
      <c r="C34" s="33" t="s">
        <v>125</v>
      </c>
      <c r="D34" s="10" t="s">
        <v>5</v>
      </c>
      <c r="E34" s="15">
        <v>3</v>
      </c>
      <c r="F34" s="30">
        <v>1060</v>
      </c>
      <c r="G34" s="31">
        <v>3180</v>
      </c>
      <c r="H34" s="31">
        <v>3847.7999999999997</v>
      </c>
    </row>
    <row r="35" spans="1:8" ht="15" customHeight="1" x14ac:dyDescent="0.25">
      <c r="A35" s="15" t="s">
        <v>53</v>
      </c>
      <c r="B35" s="14" t="s">
        <v>52</v>
      </c>
      <c r="C35" s="33" t="s">
        <v>126</v>
      </c>
      <c r="D35" s="10" t="s">
        <v>5</v>
      </c>
      <c r="E35" s="15">
        <v>3</v>
      </c>
      <c r="F35" s="30">
        <v>1028</v>
      </c>
      <c r="G35" s="31">
        <v>3084</v>
      </c>
      <c r="H35" s="31">
        <v>3731.64</v>
      </c>
    </row>
    <row r="36" spans="1:8" ht="15" customHeight="1" x14ac:dyDescent="0.25">
      <c r="A36" s="15" t="s">
        <v>54</v>
      </c>
      <c r="B36" s="14" t="s">
        <v>55</v>
      </c>
      <c r="C36" s="33" t="s">
        <v>127</v>
      </c>
      <c r="D36" s="10" t="s">
        <v>5</v>
      </c>
      <c r="E36" s="15">
        <v>2</v>
      </c>
      <c r="F36" s="30">
        <v>179</v>
      </c>
      <c r="G36" s="31">
        <v>358</v>
      </c>
      <c r="H36" s="31">
        <v>433.18</v>
      </c>
    </row>
    <row r="37" spans="1:8" ht="15" customHeight="1" x14ac:dyDescent="0.25">
      <c r="A37" s="15" t="s">
        <v>56</v>
      </c>
      <c r="B37" s="14" t="s">
        <v>57</v>
      </c>
      <c r="C37" s="33" t="s">
        <v>128</v>
      </c>
      <c r="D37" s="10" t="s">
        <v>5</v>
      </c>
      <c r="E37" s="15">
        <v>3</v>
      </c>
      <c r="F37" s="30">
        <v>80</v>
      </c>
      <c r="G37" s="31">
        <v>240</v>
      </c>
      <c r="H37" s="31">
        <v>290.39999999999998</v>
      </c>
    </row>
    <row r="38" spans="1:8" ht="15" customHeight="1" x14ac:dyDescent="0.25">
      <c r="A38" s="15" t="s">
        <v>58</v>
      </c>
      <c r="B38" s="14" t="s">
        <v>59</v>
      </c>
      <c r="C38" s="33" t="s">
        <v>129</v>
      </c>
      <c r="D38" s="10" t="s">
        <v>5</v>
      </c>
      <c r="E38" s="15">
        <v>3</v>
      </c>
      <c r="F38" s="30">
        <v>83</v>
      </c>
      <c r="G38" s="31">
        <v>249</v>
      </c>
      <c r="H38" s="31">
        <v>301.28999999999996</v>
      </c>
    </row>
    <row r="39" spans="1:8" ht="15" customHeight="1" x14ac:dyDescent="0.25">
      <c r="A39" s="15" t="s">
        <v>60</v>
      </c>
      <c r="B39" s="14" t="s">
        <v>61</v>
      </c>
      <c r="C39" s="33" t="s">
        <v>130</v>
      </c>
      <c r="D39" s="10" t="s">
        <v>5</v>
      </c>
      <c r="E39" s="15">
        <v>3</v>
      </c>
      <c r="F39" s="30">
        <v>745</v>
      </c>
      <c r="G39" s="31">
        <v>2235</v>
      </c>
      <c r="H39" s="31">
        <v>2704.35</v>
      </c>
    </row>
    <row r="40" spans="1:8" s="11" customFormat="1" ht="15" customHeight="1" x14ac:dyDescent="0.25">
      <c r="A40" s="37" t="s">
        <v>62</v>
      </c>
      <c r="B40" s="38"/>
      <c r="C40" s="38"/>
      <c r="D40" s="38"/>
      <c r="E40" s="38"/>
      <c r="F40" s="38"/>
      <c r="G40" s="39"/>
      <c r="H40" s="19">
        <v>147083</v>
      </c>
    </row>
    <row r="41" spans="1:8" s="11" customFormat="1" ht="15.75" customHeight="1" x14ac:dyDescent="0.25">
      <c r="A41" s="37" t="s">
        <v>63</v>
      </c>
      <c r="B41" s="38"/>
      <c r="C41" s="38"/>
      <c r="D41" s="38"/>
      <c r="E41" s="38"/>
      <c r="F41" s="38"/>
      <c r="G41" s="39"/>
      <c r="H41" s="19">
        <f>+H42-H40</f>
        <v>30887.429999999993</v>
      </c>
    </row>
    <row r="42" spans="1:8" s="11" customFormat="1" ht="15.75" customHeight="1" x14ac:dyDescent="0.25">
      <c r="A42" s="37" t="s">
        <v>64</v>
      </c>
      <c r="B42" s="38"/>
      <c r="C42" s="38"/>
      <c r="D42" s="38"/>
      <c r="E42" s="38"/>
      <c r="F42" s="38"/>
      <c r="G42" s="39"/>
      <c r="H42" s="19">
        <f>+H40*1.21</f>
        <v>177970.43</v>
      </c>
    </row>
    <row r="44" spans="1:8" ht="15" customHeight="1" x14ac:dyDescent="0.25">
      <c r="A44" s="40" t="s">
        <v>65</v>
      </c>
      <c r="B44" s="40"/>
      <c r="C44" s="40"/>
      <c r="D44" s="40"/>
      <c r="E44" s="40"/>
      <c r="F44" s="40"/>
      <c r="G44" s="40"/>
      <c r="H44" s="40"/>
    </row>
    <row r="45" spans="1:8" ht="52.5" customHeight="1" x14ac:dyDescent="0.25">
      <c r="A45" s="4" t="s">
        <v>84</v>
      </c>
      <c r="B45" s="4" t="s">
        <v>0</v>
      </c>
      <c r="C45" s="4" t="s">
        <v>6</v>
      </c>
      <c r="D45" s="5" t="s">
        <v>1</v>
      </c>
      <c r="E45" s="6" t="s">
        <v>7</v>
      </c>
      <c r="F45" s="6" t="s">
        <v>2</v>
      </c>
      <c r="G45" s="6" t="s">
        <v>3</v>
      </c>
      <c r="H45" s="6" t="s">
        <v>4</v>
      </c>
    </row>
    <row r="46" spans="1:8" ht="27.75" customHeight="1" x14ac:dyDescent="0.25">
      <c r="A46" s="15">
        <v>1</v>
      </c>
      <c r="B46" s="21" t="s">
        <v>66</v>
      </c>
      <c r="C46" s="13" t="s">
        <v>91</v>
      </c>
      <c r="D46" s="10" t="s">
        <v>5</v>
      </c>
      <c r="E46" s="15">
        <v>1</v>
      </c>
      <c r="F46" s="7" t="s">
        <v>96</v>
      </c>
      <c r="G46" s="8" t="s">
        <v>96</v>
      </c>
      <c r="H46" s="8" t="s">
        <v>98</v>
      </c>
    </row>
    <row r="47" spans="1:8" s="11" customFormat="1" ht="15" customHeight="1" x14ac:dyDescent="0.25">
      <c r="A47" s="37" t="s">
        <v>67</v>
      </c>
      <c r="B47" s="38"/>
      <c r="C47" s="38"/>
      <c r="D47" s="38"/>
      <c r="E47" s="38"/>
      <c r="F47" s="38"/>
      <c r="G47" s="39"/>
      <c r="H47" s="19" t="s">
        <v>96</v>
      </c>
    </row>
    <row r="48" spans="1:8" s="11" customFormat="1" ht="15.75" customHeight="1" x14ac:dyDescent="0.25">
      <c r="A48" s="37" t="s">
        <v>63</v>
      </c>
      <c r="B48" s="38"/>
      <c r="C48" s="38"/>
      <c r="D48" s="38"/>
      <c r="E48" s="38"/>
      <c r="F48" s="38"/>
      <c r="G48" s="39"/>
      <c r="H48" s="19" t="s">
        <v>97</v>
      </c>
    </row>
    <row r="49" spans="1:8" s="11" customFormat="1" ht="15.75" customHeight="1" x14ac:dyDescent="0.25">
      <c r="A49" s="37" t="s">
        <v>68</v>
      </c>
      <c r="B49" s="38"/>
      <c r="C49" s="38"/>
      <c r="D49" s="38"/>
      <c r="E49" s="38"/>
      <c r="F49" s="38"/>
      <c r="G49" s="39"/>
      <c r="H49" s="19" t="s">
        <v>98</v>
      </c>
    </row>
    <row r="51" spans="1:8" ht="15" customHeight="1" x14ac:dyDescent="0.25">
      <c r="A51" s="40" t="s">
        <v>69</v>
      </c>
      <c r="B51" s="40"/>
      <c r="C51" s="40"/>
      <c r="D51" s="40"/>
      <c r="E51" s="40"/>
      <c r="F51" s="40"/>
      <c r="G51" s="40"/>
      <c r="H51" s="40"/>
    </row>
    <row r="52" spans="1:8" ht="42.75" customHeight="1" x14ac:dyDescent="0.25">
      <c r="A52" s="4" t="s">
        <v>84</v>
      </c>
      <c r="B52" s="4" t="s">
        <v>0</v>
      </c>
      <c r="C52" s="4" t="s">
        <v>6</v>
      </c>
      <c r="D52" s="5" t="s">
        <v>1</v>
      </c>
      <c r="E52" s="6" t="s">
        <v>7</v>
      </c>
      <c r="F52" s="6" t="s">
        <v>2</v>
      </c>
      <c r="G52" s="6" t="s">
        <v>3</v>
      </c>
      <c r="H52" s="6" t="s">
        <v>4</v>
      </c>
    </row>
    <row r="53" spans="1:8" ht="27.75" customHeight="1" x14ac:dyDescent="0.25">
      <c r="A53" s="15">
        <v>1</v>
      </c>
      <c r="B53" s="22" t="s">
        <v>72</v>
      </c>
      <c r="C53" s="13" t="s">
        <v>92</v>
      </c>
      <c r="D53" s="10" t="s">
        <v>5</v>
      </c>
      <c r="E53" s="15">
        <v>1</v>
      </c>
      <c r="F53" s="7" t="s">
        <v>93</v>
      </c>
      <c r="G53" s="8" t="s">
        <v>93</v>
      </c>
      <c r="H53" s="8" t="s">
        <v>94</v>
      </c>
    </row>
    <row r="54" spans="1:8" ht="15" customHeight="1" x14ac:dyDescent="0.25">
      <c r="A54" s="37" t="s">
        <v>70</v>
      </c>
      <c r="B54" s="38"/>
      <c r="C54" s="38"/>
      <c r="D54" s="38"/>
      <c r="E54" s="38"/>
      <c r="F54" s="38"/>
      <c r="G54" s="39"/>
      <c r="H54" s="19" t="s">
        <v>93</v>
      </c>
    </row>
    <row r="55" spans="1:8" ht="15" customHeight="1" x14ac:dyDescent="0.25">
      <c r="A55" s="37" t="s">
        <v>63</v>
      </c>
      <c r="B55" s="38"/>
      <c r="C55" s="38"/>
      <c r="D55" s="38"/>
      <c r="E55" s="38"/>
      <c r="F55" s="38"/>
      <c r="G55" s="39"/>
      <c r="H55" s="19" t="s">
        <v>95</v>
      </c>
    </row>
    <row r="56" spans="1:8" ht="15" customHeight="1" x14ac:dyDescent="0.25">
      <c r="A56" s="37" t="s">
        <v>71</v>
      </c>
      <c r="B56" s="38"/>
      <c r="C56" s="38"/>
      <c r="D56" s="38"/>
      <c r="E56" s="38"/>
      <c r="F56" s="38"/>
      <c r="G56" s="39"/>
      <c r="H56" s="19" t="s">
        <v>94</v>
      </c>
    </row>
    <row r="58" spans="1:8" ht="12.75" customHeight="1" x14ac:dyDescent="0.25">
      <c r="A58" s="40" t="s">
        <v>73</v>
      </c>
      <c r="B58" s="40"/>
      <c r="C58" s="40"/>
      <c r="D58" s="40"/>
      <c r="E58" s="40"/>
      <c r="F58" s="40"/>
      <c r="G58" s="40"/>
      <c r="H58" s="40"/>
    </row>
    <row r="59" spans="1:8" ht="21.75" customHeight="1" x14ac:dyDescent="0.25">
      <c r="A59" s="41" t="s">
        <v>76</v>
      </c>
      <c r="B59" s="41"/>
      <c r="C59" s="41"/>
      <c r="D59" s="41"/>
      <c r="E59" s="41"/>
      <c r="F59" s="41"/>
      <c r="G59" s="41"/>
      <c r="H59" s="41"/>
    </row>
    <row r="60" spans="1:8" ht="36.75" customHeight="1" x14ac:dyDescent="0.25">
      <c r="A60" s="4" t="s">
        <v>84</v>
      </c>
      <c r="B60" s="4" t="s">
        <v>0</v>
      </c>
      <c r="C60" s="4" t="s">
        <v>6</v>
      </c>
      <c r="D60" s="5" t="s">
        <v>1</v>
      </c>
      <c r="E60" s="6" t="s">
        <v>7</v>
      </c>
      <c r="F60" s="6" t="s">
        <v>2</v>
      </c>
      <c r="G60" s="6" t="s">
        <v>3</v>
      </c>
      <c r="H60" s="6" t="s">
        <v>4</v>
      </c>
    </row>
    <row r="61" spans="1:8" ht="15" customHeight="1" x14ac:dyDescent="0.25">
      <c r="A61" s="25">
        <v>1</v>
      </c>
      <c r="B61" s="42" t="s">
        <v>77</v>
      </c>
      <c r="C61" s="43"/>
      <c r="D61" s="43"/>
      <c r="E61" s="43"/>
      <c r="F61" s="44"/>
      <c r="G61" s="44"/>
      <c r="H61" s="45"/>
    </row>
    <row r="62" spans="1:8" ht="29.25" customHeight="1" x14ac:dyDescent="0.25">
      <c r="A62" s="23" t="s">
        <v>11</v>
      </c>
      <c r="B62" s="14" t="s">
        <v>23</v>
      </c>
      <c r="C62" s="29" t="s">
        <v>99</v>
      </c>
      <c r="D62" s="10" t="s">
        <v>5</v>
      </c>
      <c r="E62" s="15">
        <v>2</v>
      </c>
      <c r="F62" s="7">
        <v>1856</v>
      </c>
      <c r="G62" s="8">
        <v>3712</v>
      </c>
      <c r="H62" s="8">
        <v>4491.5199999999995</v>
      </c>
    </row>
    <row r="63" spans="1:8" ht="15" customHeight="1" x14ac:dyDescent="0.25">
      <c r="A63" s="23" t="s">
        <v>13</v>
      </c>
      <c r="B63" s="14" t="s">
        <v>27</v>
      </c>
      <c r="C63" s="28" t="s">
        <v>100</v>
      </c>
      <c r="D63" s="10" t="s">
        <v>5</v>
      </c>
      <c r="E63" s="15">
        <v>2</v>
      </c>
      <c r="F63" s="30">
        <v>285</v>
      </c>
      <c r="G63" s="8">
        <v>570</v>
      </c>
      <c r="H63" s="8">
        <v>689.69999999999993</v>
      </c>
    </row>
    <row r="64" spans="1:8" ht="15" customHeight="1" x14ac:dyDescent="0.25">
      <c r="A64" s="23" t="s">
        <v>15</v>
      </c>
      <c r="B64" s="14" t="s">
        <v>78</v>
      </c>
      <c r="C64" s="28" t="s">
        <v>101</v>
      </c>
      <c r="D64" s="10" t="s">
        <v>5</v>
      </c>
      <c r="E64" s="15">
        <v>2</v>
      </c>
      <c r="F64" s="30">
        <v>1811</v>
      </c>
      <c r="G64" s="8">
        <v>3622</v>
      </c>
      <c r="H64" s="8">
        <v>4382.62</v>
      </c>
    </row>
    <row r="65" spans="1:8" ht="27.75" customHeight="1" x14ac:dyDescent="0.25">
      <c r="A65" s="23" t="s">
        <v>17</v>
      </c>
      <c r="B65" s="14" t="s">
        <v>79</v>
      </c>
      <c r="C65" s="29" t="s">
        <v>102</v>
      </c>
      <c r="D65" s="10" t="s">
        <v>5</v>
      </c>
      <c r="E65" s="15">
        <v>2</v>
      </c>
      <c r="F65" s="30">
        <v>1050</v>
      </c>
      <c r="G65" s="8">
        <v>2100</v>
      </c>
      <c r="H65" s="8">
        <v>2541</v>
      </c>
    </row>
    <row r="66" spans="1:8" ht="15" customHeight="1" x14ac:dyDescent="0.25">
      <c r="A66" s="23" t="s">
        <v>19</v>
      </c>
      <c r="B66" s="14" t="s">
        <v>80</v>
      </c>
      <c r="C66" s="29" t="s">
        <v>103</v>
      </c>
      <c r="D66" s="10" t="s">
        <v>5</v>
      </c>
      <c r="E66" s="15">
        <v>24</v>
      </c>
      <c r="F66" s="30">
        <v>81</v>
      </c>
      <c r="G66" s="8">
        <v>1944</v>
      </c>
      <c r="H66" s="8">
        <v>2352.2399999999998</v>
      </c>
    </row>
    <row r="67" spans="1:8" ht="15" customHeight="1" x14ac:dyDescent="0.25">
      <c r="A67" s="23" t="s">
        <v>21</v>
      </c>
      <c r="B67" s="14" t="s">
        <v>81</v>
      </c>
      <c r="C67" s="29" t="s">
        <v>104</v>
      </c>
      <c r="D67" s="10" t="s">
        <v>5</v>
      </c>
      <c r="E67" s="15">
        <v>12</v>
      </c>
      <c r="F67" s="30">
        <v>82</v>
      </c>
      <c r="G67" s="8">
        <v>984</v>
      </c>
      <c r="H67" s="8">
        <v>1190.6399999999999</v>
      </c>
    </row>
    <row r="68" spans="1:8" ht="15" customHeight="1" x14ac:dyDescent="0.25">
      <c r="A68" s="23" t="s">
        <v>22</v>
      </c>
      <c r="B68" s="14" t="s">
        <v>82</v>
      </c>
      <c r="C68" s="28" t="s">
        <v>105</v>
      </c>
      <c r="D68" s="10" t="s">
        <v>5</v>
      </c>
      <c r="E68" s="15">
        <v>2</v>
      </c>
      <c r="F68" s="30">
        <v>373</v>
      </c>
      <c r="G68" s="8">
        <v>746</v>
      </c>
      <c r="H68" s="8">
        <v>902.66</v>
      </c>
    </row>
    <row r="69" spans="1:8" ht="39" customHeight="1" x14ac:dyDescent="0.25">
      <c r="A69" s="24" t="s">
        <v>24</v>
      </c>
      <c r="B69" s="17" t="s">
        <v>83</v>
      </c>
      <c r="C69" s="28" t="s">
        <v>106</v>
      </c>
      <c r="D69" s="10" t="s">
        <v>5</v>
      </c>
      <c r="E69" s="15">
        <v>2</v>
      </c>
      <c r="F69" s="7">
        <v>384</v>
      </c>
      <c r="G69" s="8">
        <v>768</v>
      </c>
      <c r="H69" s="8">
        <v>929.28</v>
      </c>
    </row>
    <row r="70" spans="1:8" ht="52.5" customHeight="1" x14ac:dyDescent="0.25">
      <c r="A70" s="15" t="s">
        <v>87</v>
      </c>
      <c r="B70" s="14" t="s">
        <v>85</v>
      </c>
      <c r="C70" s="28" t="s">
        <v>107</v>
      </c>
      <c r="D70" s="10" t="s">
        <v>5</v>
      </c>
      <c r="E70" s="8">
        <v>1</v>
      </c>
      <c r="F70" s="8">
        <v>15945</v>
      </c>
      <c r="G70" s="8">
        <v>15945</v>
      </c>
      <c r="H70" s="8">
        <v>19293.45</v>
      </c>
    </row>
    <row r="71" spans="1:8" ht="33" customHeight="1" x14ac:dyDescent="0.25">
      <c r="A71" s="15" t="s">
        <v>88</v>
      </c>
      <c r="B71" s="14" t="s">
        <v>86</v>
      </c>
      <c r="C71" s="28" t="s">
        <v>108</v>
      </c>
      <c r="D71" s="10" t="s">
        <v>5</v>
      </c>
      <c r="E71" s="8">
        <v>1</v>
      </c>
      <c r="F71" s="8">
        <v>6693</v>
      </c>
      <c r="G71" s="8">
        <v>6693</v>
      </c>
      <c r="H71" s="8">
        <v>8098.53</v>
      </c>
    </row>
    <row r="72" spans="1:8" ht="15" customHeight="1" x14ac:dyDescent="0.25">
      <c r="A72" s="37" t="s">
        <v>74</v>
      </c>
      <c r="B72" s="38"/>
      <c r="C72" s="38"/>
      <c r="D72" s="38"/>
      <c r="E72" s="38"/>
      <c r="F72" s="38"/>
      <c r="G72" s="39"/>
      <c r="H72" s="19">
        <f>SUM(G62:G71)</f>
        <v>37084</v>
      </c>
    </row>
    <row r="73" spans="1:8" ht="15" customHeight="1" x14ac:dyDescent="0.25">
      <c r="A73" s="37" t="s">
        <v>63</v>
      </c>
      <c r="B73" s="38"/>
      <c r="C73" s="38"/>
      <c r="D73" s="38"/>
      <c r="E73" s="38"/>
      <c r="F73" s="38"/>
      <c r="G73" s="39"/>
      <c r="H73" s="19">
        <f>+H74-H72</f>
        <v>7787.6399999999994</v>
      </c>
    </row>
    <row r="74" spans="1:8" ht="15" customHeight="1" x14ac:dyDescent="0.25">
      <c r="A74" s="37" t="s">
        <v>75</v>
      </c>
      <c r="B74" s="38"/>
      <c r="C74" s="38"/>
      <c r="D74" s="38"/>
      <c r="E74" s="38"/>
      <c r="F74" s="38"/>
      <c r="G74" s="39"/>
      <c r="H74" s="19">
        <f>SUM(H62:H71)</f>
        <v>44871.64</v>
      </c>
    </row>
    <row r="76" spans="1:8" ht="15" customHeight="1" x14ac:dyDescent="0.25">
      <c r="A76" s="40"/>
      <c r="B76" s="40"/>
      <c r="C76" s="40"/>
      <c r="D76" s="40"/>
      <c r="E76" s="40"/>
      <c r="F76" s="40"/>
      <c r="G76" s="40"/>
      <c r="H76" s="40"/>
    </row>
  </sheetData>
  <mergeCells count="23">
    <mergeCell ref="A1:D1"/>
    <mergeCell ref="A40:G40"/>
    <mergeCell ref="A41:G41"/>
    <mergeCell ref="A42:G42"/>
    <mergeCell ref="A44:H44"/>
    <mergeCell ref="B6:H6"/>
    <mergeCell ref="A4:H4"/>
    <mergeCell ref="A3:H3"/>
    <mergeCell ref="B17:H17"/>
    <mergeCell ref="A48:G48"/>
    <mergeCell ref="A47:G47"/>
    <mergeCell ref="A49:G49"/>
    <mergeCell ref="A51:H51"/>
    <mergeCell ref="A54:G54"/>
    <mergeCell ref="A72:G72"/>
    <mergeCell ref="A73:G73"/>
    <mergeCell ref="A74:G74"/>
    <mergeCell ref="A76:H76"/>
    <mergeCell ref="A55:G55"/>
    <mergeCell ref="A56:G56"/>
    <mergeCell ref="A58:H58"/>
    <mergeCell ref="A59:H59"/>
    <mergeCell ref="B61:H6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D2F0D77-FA3E-44D5-AEEF-2FAB6C12EC3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Mindaugas Peleckas</cp:lastModifiedBy>
  <cp:lastPrinted>2022-07-25T14:47:12Z</cp:lastPrinted>
  <dcterms:created xsi:type="dcterms:W3CDTF">2018-11-05T12:31:03Z</dcterms:created>
  <dcterms:modified xsi:type="dcterms:W3CDTF">2025-06-11T11:24:10Z</dcterms:modified>
</cp:coreProperties>
</file>