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tin.sharepoint.com/sites/FormedicsServerisOneDrive/Bendrai naudojami dokumentai/Konkursai/2022 viešieji pirkimai/Viln Sant Gore siūlai ir floweave bioseal 09-28 Nr. 620328/Dokumentai pateikimui/"/>
    </mc:Choice>
  </mc:AlternateContent>
  <xr:revisionPtr revIDLastSave="2" documentId="13_ncr:1_{E19B3341-1253-4A63-B4E8-EFEF9370333C}" xr6:coauthVersionLast="47" xr6:coauthVersionMax="47" xr10:uidLastSave="{B06F99C2-FDBD-4E25-8F97-78750513734D}"/>
  <bookViews>
    <workbookView xWindow="-108" yWindow="-108" windowWidth="23256" windowHeight="12576" xr2:uid="{D2B83889-C341-44F8-89ED-B441760F08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 i="1" l="1"/>
  <c r="I25" i="1" s="1"/>
  <c r="H24" i="1"/>
  <c r="I24" i="1" s="1"/>
  <c r="H23" i="1"/>
  <c r="I23" i="1" s="1"/>
  <c r="H22" i="1"/>
  <c r="I22" i="1" s="1"/>
  <c r="H20" i="1"/>
  <c r="I20" i="1" s="1"/>
  <c r="H19" i="1"/>
  <c r="I19" i="1" s="1"/>
  <c r="H18" i="1"/>
  <c r="I18" i="1" s="1"/>
  <c r="H17" i="1"/>
  <c r="I17" i="1" s="1"/>
  <c r="H16" i="1"/>
  <c r="I16" i="1" s="1"/>
  <c r="H26" i="1" l="1"/>
  <c r="I26" i="1" s="1"/>
</calcChain>
</file>

<file path=xl/sharedStrings.xml><?xml version="1.0" encoding="utf-8"?>
<sst xmlns="http://schemas.openxmlformats.org/spreadsheetml/2006/main" count="122" uniqueCount="94">
  <si>
    <t>Pirkimo dalies Nr.</t>
  </si>
  <si>
    <t>Charakteristikos, reikalavimai</t>
  </si>
  <si>
    <t>Mato vienetas</t>
  </si>
  <si>
    <t>PVM tarifas ٪</t>
  </si>
  <si>
    <t>Sterilus apklotas neurochirurginiam mikroskopui</t>
  </si>
  <si>
    <t>1.1</t>
  </si>
  <si>
    <t>Su dviem asistento vamzdžiais/stereo tiltu, kamera/video, suderinamas su ligoninėje naudojamais neurochirurginiais mikroskopais: OPMI Pentero, Carl Zeiss Meditek, Vokietija; OPMI Vario 700, Carl Zeiss Meditek, Vokietija. Matmenys 132 x 391 cm (± 1 cm). Apklotas pritaikytas mikroskopo oro išsiurbimo funkcijai „AutoDrape“. Mikroskopo objektyvo apsauginis stikliukas neįtakojantis stebimo vaizdo kokybės – be aberacijų ir be atspindžių.  Būtina galimybė operacijos metu greitai pakeisti aptaškytą/išpurvintą stikliuką nauju pakaitiniu, steriliu stikliuku, nekeičiant viso mikroskopo apkloto.</t>
  </si>
  <si>
    <t>vnt.</t>
  </si>
  <si>
    <t>1.2</t>
  </si>
  <si>
    <t>Komplekte sterilūs apsauginiai stikliukai mikroskopo apklotui, skirti pakeisti operacijos metu užterštą neurochirurginio mikroskopo apkloto apsauginį stikliuką. Supakuoti atskirai po vieną vienetą.</t>
  </si>
  <si>
    <t>Viso 1 p.d.:</t>
  </si>
  <si>
    <t>Adata poodinėms injekcijoms 27 G</t>
  </si>
  <si>
    <t>Vienkartinė, sterili adata poodinėms injekcijoms, 27 G x 40-45mm ilgio.</t>
  </si>
  <si>
    <t>Siurbimo antgalis su integruotu elektrodu.</t>
  </si>
  <si>
    <t>Vienkartinis siurbimo antgalis su integruotu stimuliavimo elektrodu prie neurofiziologijos monitoravimo sistemos "NIM-ECLIPS".</t>
  </si>
  <si>
    <t>Pinti/Megzti lopai skilvelių pertvaros defektams lopyti</t>
  </si>
  <si>
    <t>a.	Sterilūs, sterilumą užtikrinančioje pakuotėje. Supakuoti taip, jog lopą galima išpakuoti išlaikant protezo sterilumą.
b.	Pagaminti pagaminti iš poliesterio pynimo / mezgimo būdu.
c.	Pynimo / mezgimo kryptis pažymėta žymėmis išdėstytomis visame lopo plote.
d.	Lopo pynimo / 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e.	Lopo sienelė nelaidi kraujui.
f.	Lopo ilgis  10 – 15 cm.
g.	Lopo plotis 10 +/- 25 % cm
h.	Lopo storis 0.6-0.8 mm.
i.	Lopas gali būti resterilizuojamas, pagal gamintojo patvirtintą resterilizavimo protokolą (gamintojas arba gamintojo atstovas privalo pateikti gaminio resterilizavimo protokolą).</t>
  </si>
  <si>
    <t>5.0 mm diametro ilgi nedengti trombų formavimąsi mažinančia biologiškai aktyvia medžiaga ePTFE kraujagysliniai protezai sutvirtinta sienele vaikų kraujagysliniams šuntams formuoti</t>
  </si>
  <si>
    <t>10</t>
  </si>
  <si>
    <t>6.0 mm diametro ilgi nedengti trombų formavimąsi mažinančia biologiškai aktyvia medžiaga ePTFE kraujagysliniai protezai sutvirtinta sienele vaikų kraujagysliniams šuntams formuoti</t>
  </si>
  <si>
    <t>8</t>
  </si>
  <si>
    <t>10 mm diametro ePTFE kraujagysliniai protezai vaikų kraujagysliniams šuntams formuoti</t>
  </si>
  <si>
    <t>12 mm diametro ePTFE kraujagysliniai protezai vaikų kraujagysliniams šuntams formuoti</t>
  </si>
  <si>
    <t>a.	Sterilūs, sterilumą užtikrinančioje pakuotėje. Supakuoti taip, jog kraujagyslinį protezą galima išpakuoti išlaikant protezo sterilumą.
b.	Skirti vaikų kraujagysliniams šuntams formuoti.
c.	Protezo vidinis diametras 12 mm.
d.	Pagaminti iš mažo porėtumo ePTFE medžiagos, sudėtyje negali būti latekso.
e.	Protezo vidinis paviršius lygus.
f.	Protezo vidinis paviršius gali būti padengtas biologiškai aktyvia medžiaga (heparinu arba kita) mažinančia trombų formavimąsi 
g.	Protezo sienelė nearmuota.
h.	Protezas gali būti tamprus.
i.	Protezo sienelė nelaidi kraujui.
j.	Protezo ilgis 10 - 20 cm.
k.	Kraujagyslinio protezo sienelės plonos ( storis 0.8 mm +/- 20% ).</t>
  </si>
  <si>
    <t>Austi, impregnuoti kraujagysliniai protezai skirti krūtininės aortos protezavimui</t>
  </si>
  <si>
    <t>a.	Sterilūs, sterilumą užtikrinančioje pakuotėje. Supakuoti taip, jog kraujagyslinį protezą galima išpakuoti išlaikant protezo sterilumą.
b.	Skirti krūtininės aortos protezavimui.
c.	Protezo vidinis diametras 26, 28, 30 ir 32 mm.
d.	Pagaminti audimo būdu (angliškai weave) iš sintetinės medžiagos.
e.	Audimo (angl. weave) būdas ir kryptis tokie, jog būtų užtikrintas nukirpto protezo krašto vientisumas. Taip pat, audimo būdas privalo leisti iškirpti protezo centre angą kraujagyslių replantavimui nesuardant protezo struktūros ir nesumažinant protezo sienelės stiprumo
f.	Dengti kolageno danga, kuri užtikrina hemostazę. Prieš naudojant nereikia užkrešinti ligonio krauju (angl. prie-clot)
g.	Sudėtyje negali būti latekso, aldehidų ir izocianatų
h.	Protezo vidinis paviršius lygus.
i.	Protezo sienelė privalo būti sutvirtinta visame protezo ilgyje
j.	Protezas gali būti tamprus.
k.	Protezo sienelė nelaidi kraujui.
l.	Protezo ilgis ne mažiau 15 cm.
m.	Kraujagyslinio protezo sienelėje įaustas rentgeno kontrastinis padėties žymeklis.</t>
  </si>
  <si>
    <t>9.1</t>
  </si>
  <si>
    <t>Diametras  26mm</t>
  </si>
  <si>
    <t>9.2</t>
  </si>
  <si>
    <t>Diametras  28mm</t>
  </si>
  <si>
    <t>9.3</t>
  </si>
  <si>
    <t>Diametras  30mm</t>
  </si>
  <si>
    <t>9.4</t>
  </si>
  <si>
    <t>Diametras  32mm</t>
  </si>
  <si>
    <t>30</t>
  </si>
  <si>
    <t>Viso 9 p.d.:</t>
  </si>
  <si>
    <t>"Cortex Strip" tipo elektrodas Nr.1</t>
  </si>
  <si>
    <t>"Cortex Strip" tipo vienos juostelės elektrodas su keturiais kontaktais, kantakto skersmuo 3,95-4,05mm, atstumas tarp kontaktų 9,5-10,5mm, skirtas smegenų kortikos signalų įrašymui ir stimuliavimui, su keturiomis "touchproof" 1,5mm jungtimis, kabelio ilgis ne mažiau 1,8m. Sterilus, vienkartinio naudojimo.</t>
  </si>
  <si>
    <t>2</t>
  </si>
  <si>
    <t>"Cortex Strip" tipo elektrodas Nr.2</t>
  </si>
  <si>
    <t>"Cortex Strip" tipo vienos juostelės elektrodas su šešiais kontaktais, kantakto skersmuo 3,95-4,05mm, atstumas tarp kontaktų 9,5-10,5mm, skirtas smegenų kortikos signalų įrašymui ir stimuliavimui, su keturiomis "touchproof" 1,5mm jungtimis, kabelio ilgis ne mažiau 1,8m. Sterilus, vienkartinio naudojimo.</t>
  </si>
  <si>
    <t>"Cortex Strip" tipo elektrodas Nr.3</t>
  </si>
  <si>
    <t>"Cortex Strip" tipo vienos juostelės elektrodas su aštuoniais kontaktais, kantakto skersmuo 3,95-4,05mm, atstumas tarp kontaktų 9,5-10,5mm, skirtas smegenų kortikos signalų įrašymui ir stimuliavimui, su keturiomis "touchproof" 1,5mm jungtimis, kabelio ilgis ne mažiau 1,8m. Sterilus, vienkartinio naudojimo.</t>
  </si>
  <si>
    <t>"SDN" tipo elektrodas Nr.1</t>
  </si>
  <si>
    <t>"SDN" tipo elektrodas Nr.2</t>
  </si>
  <si>
    <t>"SDN" tipo, nerūdijančio plieno, porinis elektrodas su "touchproof" tipo 1,5mm jungtimi, adatos ilgis 14-16mm, skersmuo 0,4-0,5mm, kabelio ilgis ne mažiau 2,0m., sterilus, vienkartinio naudojimo.</t>
  </si>
  <si>
    <t>"SDN" tipo elektrodas Nr.3</t>
  </si>
  <si>
    <t>Įsriegiamas elektrodas</t>
  </si>
  <si>
    <t>Radioaktyvių J125 šaltinių implantacijai skirta adata 17G 190-210mm ilgio. Su echgenišku galu, su centimetriniu žymėjimu (įvedimo gylio kontrolei ). Adatos proksimalinis galas turi būti platėjantis su galimybe fiksuoti prie adatos užpildymo prietaiso. Adata sutepta lubrikantu iš išorės ir iš vidaus. Vienkartinė, sterili.</t>
  </si>
  <si>
    <t>Adata prostatos fiksacijai</t>
  </si>
  <si>
    <t>Tinklelis adatų įvedimui</t>
  </si>
  <si>
    <t>Sterilus, tvirtinamas prie brachistendo turimo ligoninėje, suderinamas su transrektalinio ultragarso davikliu „ProFocus“. Dydis 12,5-13,5cm x 12,5-13,5cm.</t>
  </si>
  <si>
    <t>25</t>
  </si>
  <si>
    <t>55</t>
  </si>
  <si>
    <t>75</t>
  </si>
  <si>
    <t>35</t>
  </si>
  <si>
    <t>170</t>
  </si>
  <si>
    <t>1000</t>
  </si>
  <si>
    <t>120</t>
  </si>
  <si>
    <t>100</t>
  </si>
  <si>
    <t>3</t>
  </si>
  <si>
    <t>TECHNINĖ SPECIFIKACIJA</t>
  </si>
  <si>
    <t>Mato vnt. įkainis EUR be PVM</t>
  </si>
  <si>
    <t>1. Prekių kokybė, žymėjimas, informacija vartotojui turi atitikti ES Tarybos Direktyvos 93/42/EEB reikalavimus arba  ES Medicinos priemonių reglamento (EU) 2017/745 reikalavimus.</t>
  </si>
  <si>
    <t>2. Prekių charakteristikoms patvirtinti privaloma pateikti techninių duomenų lapą arba lygiavertį gamintojo dokumentą.</t>
  </si>
  <si>
    <t xml:space="preserve">3. Visoms nurodytoms konkrečioms medžiagoms ir/ar konkretiems prekių pavadinimams, standartams ir kt. taikoma „arba lygiavertis“. Tiekėjas, siūlantis lygiavertę prekę privalo patikimomis priemonėmis įrodyti, kad siūloma prekė yra lygiavertė ir visiškai atitinka techninėje specifikacijoje keliamus reikalavimus.  </t>
  </si>
  <si>
    <t>VIENKARTINĖS MEDICINOS PAGALBOS PRIEMONĖS (5191)</t>
  </si>
  <si>
    <t>SPS 1 priedas</t>
  </si>
  <si>
    <t xml:space="preserve">4. Prekių charakteristikoms patvirtinti tiekėjai privalo pateikti techninių duomenų lapą ir/ar lygiaverčius gamintojo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taip pat gali būti pateikiami anglų kalba, tačiau jei perkančioji organizacija pareikalaus vertimo, patvirtintas vertimas (žr. Bendrųjų pirkimo sąlygų 5.7p.) turi būti pateikti per 3 darbo dienas nuo prašymo pateikimo. Jei atitinkami dokumentai yra išduoti kita, nei reikalaujama kalba (lietuvių ar anglų), kartu su pasiūlymu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Nurodomas prekės kodas gamintojo kataloge, jeigu gamintojas turi savo prekių katalogą*.        
</t>
  </si>
  <si>
    <t>Prostatos fiksacijai naudojama adata 18G x 195-205mm, patikimai fiksuojanti prostatą prie adatų įvedimui naudojamo tinklelio. Vienkartinė, sterili.</t>
  </si>
  <si>
    <t>"SDN" tipo, nerūdijančio plieno, porinis elektrodas su "touchproof" tipo 1,5mm jungtimi, adatos ilgis 19-21mm, skersmuo 0,4-0,5mm, kabelio ilgis ne mažiau 1,5m, sterilus, vienkartinio naudojimo.</t>
  </si>
  <si>
    <t>"SDN" tipo, nerūdijančio plieno, viengubas elektrodas su "touchproof" tipo 1,5mm jungtimi, adatos ilgis 19-21mm, skersmuo 0,4-0,5mm, kabelio ilgis ne mažiau 1,5m, sterilus, vienkartinio naudojimo.</t>
  </si>
  <si>
    <t>a.	Sterilūs, sterilumą užtikrinančioje pakuotėje. Supakuoti taip, jog kraujagyslinį protezą galima išpakuoti išlaikant protezo sterilumą.
b.	Skirti vaikų kraujagysliniams šuntams formuoti.
c.	Protezo vidinis diametras 10 mm.
d.	Pagaminti iš mažo porėtumo ePTFE medžiagos, sudėtyje negali būti latekso.
e.	Protezo vidinis paviršius lygus.
f.	Protezo vidinis paviršius gali būti padengtas biologiškai aktyvia medžiaga (heparinu arba kita) mažinančia trombų formavimąsi 
g.	Protezo sienelė nearmuota.
h.	Protezas gali būti tamprus.
i.	Protezo sienelė nelaidi kraujui.
j.	Protezo ilgis 10 - 40 cm.
k.	Kraujagyslinio protezo sienelės plonos( storis 0.8 mm +/- 20%).</t>
  </si>
  <si>
    <t>a.	Sterilūs, sterilumą užtikrinančioje pakuotėje. Supakuoti taip, jog kraujagyslinį protezą galima išpakuoti išlaikant protezo sterilumą.
b.	Skirti vaikų kraujagysliniams šuntams formuoti.
c.	Protezo vidinis diametras 5.0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10 - 15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</si>
  <si>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a.	Sterilūs, sterilumą užtikrinančioje pakuotėje. Supakuoti taip, jog kraujagyslinį protezą galima išpakuoti išlaikant protezo sterilumą.
b.	Skirti vaikų kraujagysliniams šuntams formuoti.
c.	Protezo vidinis diametras 6.0 mm.
d.	Pagaminti iš mažo porėtumo ePTFE medžiagos, sudėtyje negali būti latekso.
e.	Protezo vidinis paviršius lygus.
f.	Protezo sienelė privalo būti sutvirtinta / armuota visame protezo ilgyje
g.	Protezas gali būti tamprus.
h.	Protezo sienelė nelaidi kraujui.
i.	Protezo ilgis 10 – 50 cm.
j.	Protezas gali būti resterilizuojamas, pagal gamintojo patvirtintą resterilizavimo protokolą (gamintojas arba gamintojo atstovas privalo pateikti gaminio resterilizavimo protokolą).
k.	Kraujagyslinio protezo sienelės plonos (storis 0.8 mm +/- 20%, neįskaitant armavimo žiedų).</t>
  </si>
  <si>
    <t>Viso Eur be PVM</t>
  </si>
  <si>
    <t>Viso Eur su PVM</t>
  </si>
  <si>
    <t>Siūlomos prekės pavadinimas, gamintojas, modelis, prekės parametrai (Failo, dokumento pavadinimas, puslapio Nr., pažymintis vietą, kurioje yra siūlomus parametrus patvirtinantys dokumentai bei siūlomos prekės katalogo numeris*)</t>
  </si>
  <si>
    <t>Maksimalus perkamas kiekis</t>
  </si>
  <si>
    <t>Prekės pavadinimas</t>
  </si>
  <si>
    <t>Apklotas</t>
  </si>
  <si>
    <t>Įsriegiamas elektrodas su "touchproof" tipo 1,5mm jungtimi, adatos skersmuo 0,5-0,7mm, kabelio ilgis ne mažiau 1,5m, sterilus, vienkartinio naudojimo. Vienoje pakuotėje t.b. 6 vnt. skirtingos spalvos elektrodų: raudonas, žalias, geltonas, melynas, juodas, baltas.</t>
  </si>
  <si>
    <t>Adata radioaktyvių Jodo šaltinių implantavimui.</t>
  </si>
  <si>
    <t>Pakaitiniai sterilūs apsauginiai stikliukai mikroskopo apklotui</t>
  </si>
  <si>
    <t xml:space="preserve">1710015006, 	GORE-TEX Cardiovascular Patch for Cardiac 0,6 mm 10 cm x 15 cm.		
1705015006, 	GORE-TEX Cardiovascular Patch for Cardiac 0,6 mm 5 cm x 15 cm.	
1705007506, 	GORE-TEX Cardiovascular Patch for Cardiac 0,6 mm 5 cm x 7,5 cm.	
1910015008, 	GORE-TEX Cardiovascular Patch for Cardiac 0,8 mm 10 cm x 15 cm.	
1905007508, 	GORE-TEX Cardiovascular Patch for Cardiac 0,8 mm 5 cm x 7,5 cm.	</t>
  </si>
  <si>
    <t>HPT050010; 	GORE PROPATEN Vascular Graft - 5 mm x 10 cm;	For pediatric shunt.
HPT050015; 	GORE PROPATEN Vascular Graft - 5 mm x 15 cm	; For pediatric shunt.
H050060; 	GORE PROPATEN Vascular Graft - Standard-walled, Stretch 5 mm x 60 cm		.</t>
  </si>
  <si>
    <t xml:space="preserve">HPT060015; 	GORE PROPATEN Vascular Graft - 6 mm x 15 cm ; 	For pediatric shunt.
IRH061020A; 	GORE PROPATEN Vascular Graft - Standard-walled, 6 mm x 10 cm integrated rings - 20 cm total	.	
IRH060520A; 	GORE PROPATEN Vascular Graft - Standard-walled, 6 mm x 5 cm integrated rings - 20 cm total	.	
H060040; 	GORE PROPATEN Vascular Graft - Standard-walled, Stretch 6 mm x 40 cm.
H060060; 	GORE PROPATEN Vascular Graft - Standard-walled, Stretch 6 mm x 60 cm.
</t>
  </si>
  <si>
    <t>S1004; GORE-TEX Stretch Vascular Graft - 10 mm x 40 cm; Standard-walled.</t>
  </si>
  <si>
    <t>S1202; GORE-TEX Stretch Vascular Graft - 12 mm x 20 cm; Large diameter.</t>
  </si>
  <si>
    <t>45ST1526</t>
  </si>
  <si>
    <t>45ST1528</t>
  </si>
  <si>
    <t>45ST1530</t>
  </si>
  <si>
    <t>45ST1532</t>
  </si>
  <si>
    <t>FlowWeave BIOSEAL Woven Polyester Vascular Graft, Collagen impregnated
Straight Tubes, Jotec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</si>
</sst>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1"/>
      <name val="Times New Roman"/>
      <family val="1"/>
      <charset val="186"/>
    </font>
    <font>
      <sz val="11"/>
      <color theme="1"/>
      <name val="Times New Roman"/>
      <family val="1"/>
    </font>
    <font>
      <sz val="11"/>
      <name val="Times New Roman"/>
      <family val="1"/>
    </font>
    <font>
      <b/>
      <sz val="11"/>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0" borderId="0" xfId="0" applyFont="1"/>
    <xf numFmtId="0" fontId="0"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4" fontId="0" fillId="0" borderId="0" xfId="0" applyNumberFormat="1" applyFont="1" applyAlignment="1">
      <alignment horizontal="center" vertical="center"/>
    </xf>
    <xf numFmtId="4" fontId="3" fillId="0" borderId="0" xfId="0" applyNumberFormat="1" applyFont="1" applyAlignment="1">
      <alignment horizontal="left"/>
    </xf>
    <xf numFmtId="2" fontId="3" fillId="0" borderId="0" xfId="0" applyNumberFormat="1" applyFont="1"/>
    <xf numFmtId="0" fontId="3" fillId="0" borderId="0" xfId="0" applyFont="1"/>
    <xf numFmtId="0" fontId="3" fillId="0" borderId="0"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vertical="top"/>
    </xf>
    <xf numFmtId="0" fontId="3" fillId="0" borderId="0" xfId="0" applyFont="1" applyAlignment="1">
      <alignment horizontal="left" vertical="top"/>
    </xf>
    <xf numFmtId="0" fontId="3" fillId="0" borderId="0" xfId="0" applyFont="1" applyBorder="1" applyAlignment="1">
      <alignment horizontal="left" wrapText="1"/>
    </xf>
    <xf numFmtId="0" fontId="4" fillId="0" borderId="1"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vertical="top" wrapText="1"/>
    </xf>
    <xf numFmtId="0" fontId="4" fillId="0" borderId="1" xfId="0" applyFont="1" applyBorder="1" applyAlignment="1">
      <alignment horizontal="left" vertical="top"/>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xf numFmtId="0" fontId="6" fillId="0" borderId="1" xfId="0" applyFont="1" applyBorder="1" applyAlignment="1">
      <alignment horizontal="right" vertical="center"/>
    </xf>
    <xf numFmtId="0" fontId="6" fillId="0" borderId="1" xfId="0" applyFont="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33D3-BE32-44E6-92DC-A06AA6FB4B82}">
  <sheetPr>
    <pageSetUpPr fitToPage="1"/>
  </sheetPr>
  <dimension ref="A1:M37"/>
  <sheetViews>
    <sheetView tabSelected="1" topLeftCell="A20" zoomScale="85" zoomScaleNormal="85" workbookViewId="0">
      <selection activeCell="B20" sqref="B20"/>
    </sheetView>
  </sheetViews>
  <sheetFormatPr defaultColWidth="9.109375" defaultRowHeight="14.4" x14ac:dyDescent="0.3"/>
  <cols>
    <col min="1" max="1" width="7.88671875" style="2" customWidth="1"/>
    <col min="2" max="2" width="30.109375" style="2" customWidth="1"/>
    <col min="3" max="3" width="89" style="2" customWidth="1"/>
    <col min="4" max="4" width="9.109375" style="3"/>
    <col min="5" max="5" width="12.109375" style="4" customWidth="1"/>
    <col min="6" max="6" width="10.88671875" style="3" customWidth="1"/>
    <col min="7" max="7" width="6.6640625" style="3" customWidth="1"/>
    <col min="8" max="8" width="12.6640625" style="3" customWidth="1"/>
    <col min="9" max="9" width="11.88671875" style="3" customWidth="1"/>
    <col min="10" max="10" width="34.5546875" style="2" customWidth="1"/>
    <col min="11" max="16384" width="9.109375" style="2"/>
  </cols>
  <sheetData>
    <row r="1" spans="1:13" x14ac:dyDescent="0.3">
      <c r="J1" s="2" t="s">
        <v>67</v>
      </c>
    </row>
    <row r="2" spans="1:13" s="1" customFormat="1" ht="13.8" x14ac:dyDescent="0.25">
      <c r="A2" s="10" t="s">
        <v>61</v>
      </c>
      <c r="B2" s="10"/>
      <c r="C2" s="10"/>
      <c r="D2" s="10"/>
      <c r="E2" s="10"/>
      <c r="F2" s="10"/>
      <c r="G2" s="10"/>
      <c r="H2" s="10"/>
      <c r="I2" s="10"/>
      <c r="J2" s="10"/>
    </row>
    <row r="3" spans="1:13" customFormat="1" x14ac:dyDescent="0.3">
      <c r="A3" s="11" t="s">
        <v>66</v>
      </c>
      <c r="B3" s="11"/>
      <c r="C3" s="11"/>
      <c r="D3" s="11"/>
      <c r="E3" s="11"/>
      <c r="F3" s="11"/>
      <c r="G3" s="11"/>
      <c r="H3" s="11"/>
      <c r="I3" s="11"/>
      <c r="J3" s="11"/>
    </row>
    <row r="4" spans="1:13" s="8" customFormat="1" ht="13.8" x14ac:dyDescent="0.25">
      <c r="A4" s="12" t="s">
        <v>63</v>
      </c>
      <c r="B4" s="12"/>
      <c r="C4" s="12"/>
      <c r="D4" s="12"/>
      <c r="E4" s="12"/>
      <c r="F4" s="12"/>
      <c r="G4" s="12"/>
      <c r="H4" s="12"/>
      <c r="I4" s="12"/>
      <c r="J4" s="12"/>
      <c r="K4" s="6"/>
      <c r="L4" s="6"/>
      <c r="M4" s="7"/>
    </row>
    <row r="5" spans="1:13" s="8" customFormat="1" ht="13.8" x14ac:dyDescent="0.25">
      <c r="A5" s="12" t="s">
        <v>64</v>
      </c>
      <c r="B5" s="12"/>
      <c r="C5" s="12"/>
      <c r="D5" s="12"/>
      <c r="E5" s="12"/>
      <c r="F5" s="12"/>
      <c r="G5" s="12"/>
      <c r="H5" s="12"/>
      <c r="I5" s="12"/>
      <c r="J5" s="12"/>
      <c r="K5" s="6"/>
      <c r="L5" s="6"/>
      <c r="M5" s="7"/>
    </row>
    <row r="6" spans="1:13" s="8" customFormat="1" ht="30" customHeight="1" x14ac:dyDescent="0.25">
      <c r="A6" s="13" t="s">
        <v>65</v>
      </c>
      <c r="B6" s="13"/>
      <c r="C6" s="13"/>
      <c r="D6" s="13"/>
      <c r="E6" s="13"/>
      <c r="F6" s="13"/>
      <c r="G6" s="13"/>
      <c r="H6" s="13"/>
      <c r="I6" s="13"/>
      <c r="J6" s="13"/>
      <c r="K6" s="6"/>
      <c r="L6" s="6"/>
      <c r="M6" s="7"/>
    </row>
    <row r="7" spans="1:13" s="8" customFormat="1" ht="90.75" customHeight="1" x14ac:dyDescent="0.25">
      <c r="A7" s="9" t="s">
        <v>68</v>
      </c>
      <c r="B7" s="9"/>
      <c r="C7" s="9"/>
      <c r="D7" s="9"/>
      <c r="E7" s="9"/>
      <c r="F7" s="9"/>
      <c r="G7" s="9"/>
      <c r="H7" s="9"/>
      <c r="I7" s="9"/>
      <c r="J7" s="9"/>
      <c r="K7" s="6"/>
      <c r="L7" s="6"/>
      <c r="M7" s="7"/>
    </row>
    <row r="9" spans="1:13" ht="92.25" customHeight="1" x14ac:dyDescent="0.3">
      <c r="A9" s="14" t="s">
        <v>0</v>
      </c>
      <c r="B9" s="15" t="s">
        <v>79</v>
      </c>
      <c r="C9" s="15" t="s">
        <v>1</v>
      </c>
      <c r="D9" s="16" t="s">
        <v>2</v>
      </c>
      <c r="E9" s="17" t="s">
        <v>78</v>
      </c>
      <c r="F9" s="18" t="s">
        <v>62</v>
      </c>
      <c r="G9" s="16" t="s">
        <v>3</v>
      </c>
      <c r="H9" s="19" t="s">
        <v>75</v>
      </c>
      <c r="I9" s="19" t="s">
        <v>76</v>
      </c>
      <c r="J9" s="20" t="s">
        <v>77</v>
      </c>
    </row>
    <row r="10" spans="1:13" ht="27.6" x14ac:dyDescent="0.3">
      <c r="A10" s="21">
        <v>1</v>
      </c>
      <c r="B10" s="14" t="s">
        <v>4</v>
      </c>
      <c r="C10" s="21"/>
      <c r="D10" s="22"/>
      <c r="E10" s="23"/>
      <c r="F10" s="24"/>
      <c r="G10" s="24"/>
      <c r="H10" s="24"/>
      <c r="I10" s="24"/>
      <c r="J10" s="25"/>
    </row>
    <row r="11" spans="1:13" ht="93" customHeight="1" x14ac:dyDescent="0.3">
      <c r="A11" s="21" t="s">
        <v>5</v>
      </c>
      <c r="B11" s="14" t="s">
        <v>80</v>
      </c>
      <c r="C11" s="14" t="s">
        <v>6</v>
      </c>
      <c r="D11" s="22" t="s">
        <v>7</v>
      </c>
      <c r="E11" s="23">
        <v>300</v>
      </c>
      <c r="F11" s="24"/>
      <c r="G11" s="24"/>
      <c r="H11" s="24"/>
      <c r="I11" s="24"/>
      <c r="J11" s="25"/>
    </row>
    <row r="12" spans="1:13" ht="27.6" x14ac:dyDescent="0.3">
      <c r="A12" s="21" t="s">
        <v>8</v>
      </c>
      <c r="B12" s="14" t="s">
        <v>83</v>
      </c>
      <c r="C12" s="14" t="s">
        <v>9</v>
      </c>
      <c r="D12" s="22" t="s">
        <v>7</v>
      </c>
      <c r="E12" s="23">
        <v>20</v>
      </c>
      <c r="F12" s="24"/>
      <c r="G12" s="24"/>
      <c r="H12" s="24"/>
      <c r="I12" s="24"/>
      <c r="J12" s="25"/>
    </row>
    <row r="13" spans="1:13" x14ac:dyDescent="0.3">
      <c r="A13" s="21"/>
      <c r="B13" s="21"/>
      <c r="C13" s="26" t="s">
        <v>10</v>
      </c>
      <c r="D13" s="22"/>
      <c r="E13" s="23"/>
      <c r="F13" s="24"/>
      <c r="G13" s="24"/>
      <c r="H13" s="24"/>
      <c r="I13" s="24"/>
      <c r="J13" s="25"/>
    </row>
    <row r="14" spans="1:13" x14ac:dyDescent="0.3">
      <c r="A14" s="21">
        <v>2</v>
      </c>
      <c r="B14" s="14" t="s">
        <v>11</v>
      </c>
      <c r="C14" s="14" t="s">
        <v>12</v>
      </c>
      <c r="D14" s="22" t="s">
        <v>7</v>
      </c>
      <c r="E14" s="23">
        <v>20000</v>
      </c>
      <c r="F14" s="24"/>
      <c r="G14" s="24"/>
      <c r="H14" s="24"/>
      <c r="I14" s="24"/>
      <c r="J14" s="25"/>
    </row>
    <row r="15" spans="1:13" ht="27.6" x14ac:dyDescent="0.3">
      <c r="A15" s="21">
        <v>3</v>
      </c>
      <c r="B15" s="14" t="s">
        <v>13</v>
      </c>
      <c r="C15" s="14" t="s">
        <v>14</v>
      </c>
      <c r="D15" s="22" t="s">
        <v>7</v>
      </c>
      <c r="E15" s="23">
        <v>60</v>
      </c>
      <c r="F15" s="24"/>
      <c r="G15" s="24"/>
      <c r="H15" s="24"/>
      <c r="I15" s="24"/>
      <c r="J15" s="25"/>
    </row>
    <row r="16" spans="1:13" ht="200.25" customHeight="1" x14ac:dyDescent="0.3">
      <c r="A16" s="21">
        <v>4</v>
      </c>
      <c r="B16" s="14" t="s">
        <v>15</v>
      </c>
      <c r="C16" s="14" t="s">
        <v>16</v>
      </c>
      <c r="D16" s="22" t="s">
        <v>7</v>
      </c>
      <c r="E16" s="23">
        <v>90</v>
      </c>
      <c r="F16" s="24">
        <v>1874</v>
      </c>
      <c r="G16" s="24">
        <v>5</v>
      </c>
      <c r="H16" s="24">
        <f>E16*F16</f>
        <v>168660</v>
      </c>
      <c r="I16" s="24">
        <f>H16*1.05</f>
        <v>177093</v>
      </c>
      <c r="J16" s="14" t="s">
        <v>84</v>
      </c>
    </row>
    <row r="17" spans="1:10" ht="198" customHeight="1" x14ac:dyDescent="0.3">
      <c r="A17" s="21">
        <v>5</v>
      </c>
      <c r="B17" s="14" t="s">
        <v>17</v>
      </c>
      <c r="C17" s="14" t="s">
        <v>73</v>
      </c>
      <c r="D17" s="22" t="s">
        <v>7</v>
      </c>
      <c r="E17" s="23" t="s">
        <v>18</v>
      </c>
      <c r="F17" s="24">
        <v>1224</v>
      </c>
      <c r="G17" s="24">
        <v>5</v>
      </c>
      <c r="H17" s="24">
        <f>E17*F17</f>
        <v>12240</v>
      </c>
      <c r="I17" s="24">
        <f>H17*1.05</f>
        <v>12852</v>
      </c>
      <c r="J17" s="14" t="s">
        <v>85</v>
      </c>
    </row>
    <row r="18" spans="1:10" ht="234.6" x14ac:dyDescent="0.3">
      <c r="A18" s="21">
        <v>6</v>
      </c>
      <c r="B18" s="14" t="s">
        <v>19</v>
      </c>
      <c r="C18" s="14" t="s">
        <v>74</v>
      </c>
      <c r="D18" s="22" t="s">
        <v>7</v>
      </c>
      <c r="E18" s="23" t="s">
        <v>20</v>
      </c>
      <c r="F18" s="24">
        <v>1254</v>
      </c>
      <c r="G18" s="24">
        <v>5</v>
      </c>
      <c r="H18" s="24">
        <f>E18*F18</f>
        <v>10032</v>
      </c>
      <c r="I18" s="24">
        <f>H18*1.05</f>
        <v>10533.6</v>
      </c>
      <c r="J18" s="14" t="s">
        <v>86</v>
      </c>
    </row>
    <row r="19" spans="1:10" ht="179.4" x14ac:dyDescent="0.3">
      <c r="A19" s="21">
        <v>7</v>
      </c>
      <c r="B19" s="14" t="s">
        <v>21</v>
      </c>
      <c r="C19" s="14" t="s">
        <v>72</v>
      </c>
      <c r="D19" s="22" t="s">
        <v>7</v>
      </c>
      <c r="E19" s="23" t="s">
        <v>20</v>
      </c>
      <c r="F19" s="24">
        <v>859</v>
      </c>
      <c r="G19" s="24">
        <v>5</v>
      </c>
      <c r="H19" s="24">
        <f>E19*F19</f>
        <v>6872</v>
      </c>
      <c r="I19" s="24">
        <f>H19*1.05</f>
        <v>7215.6</v>
      </c>
      <c r="J19" s="14" t="s">
        <v>87</v>
      </c>
    </row>
    <row r="20" spans="1:10" ht="179.4" x14ac:dyDescent="0.3">
      <c r="A20" s="21">
        <v>8</v>
      </c>
      <c r="B20" s="14" t="s">
        <v>22</v>
      </c>
      <c r="C20" s="14" t="s">
        <v>23</v>
      </c>
      <c r="D20" s="22" t="s">
        <v>7</v>
      </c>
      <c r="E20" s="23" t="s">
        <v>20</v>
      </c>
      <c r="F20" s="24">
        <v>492</v>
      </c>
      <c r="G20" s="24">
        <v>5</v>
      </c>
      <c r="H20" s="24">
        <f>E20*F20</f>
        <v>3936</v>
      </c>
      <c r="I20" s="24">
        <f>H20*1.05</f>
        <v>4132.8</v>
      </c>
      <c r="J20" s="14" t="s">
        <v>88</v>
      </c>
    </row>
    <row r="21" spans="1:10" ht="234.6" x14ac:dyDescent="0.3">
      <c r="A21" s="21">
        <v>9</v>
      </c>
      <c r="B21" s="14" t="s">
        <v>24</v>
      </c>
      <c r="C21" s="14" t="s">
        <v>25</v>
      </c>
      <c r="D21" s="22" t="s">
        <v>7</v>
      </c>
      <c r="E21" s="23"/>
      <c r="F21" s="24"/>
      <c r="G21" s="24"/>
      <c r="H21" s="24"/>
      <c r="I21" s="24"/>
      <c r="J21" s="14" t="s">
        <v>93</v>
      </c>
    </row>
    <row r="22" spans="1:10" x14ac:dyDescent="0.3">
      <c r="A22" s="21" t="s">
        <v>26</v>
      </c>
      <c r="B22" s="14"/>
      <c r="C22" s="21" t="s">
        <v>27</v>
      </c>
      <c r="D22" s="22" t="s">
        <v>7</v>
      </c>
      <c r="E22" s="23" t="s">
        <v>52</v>
      </c>
      <c r="F22" s="24">
        <v>99</v>
      </c>
      <c r="G22" s="24">
        <v>5</v>
      </c>
      <c r="H22" s="24">
        <f>E22*F22</f>
        <v>2475</v>
      </c>
      <c r="I22" s="24">
        <f>H22*1.05</f>
        <v>2598.75</v>
      </c>
      <c r="J22" s="25" t="s">
        <v>89</v>
      </c>
    </row>
    <row r="23" spans="1:10" x14ac:dyDescent="0.3">
      <c r="A23" s="21" t="s">
        <v>28</v>
      </c>
      <c r="B23" s="14"/>
      <c r="C23" s="21" t="s">
        <v>29</v>
      </c>
      <c r="D23" s="22" t="s">
        <v>7</v>
      </c>
      <c r="E23" s="23" t="s">
        <v>53</v>
      </c>
      <c r="F23" s="24">
        <v>99</v>
      </c>
      <c r="G23" s="24">
        <v>5</v>
      </c>
      <c r="H23" s="24">
        <f>E23*F23</f>
        <v>5445</v>
      </c>
      <c r="I23" s="24">
        <f>H23*1.05</f>
        <v>5717.25</v>
      </c>
      <c r="J23" s="25" t="s">
        <v>90</v>
      </c>
    </row>
    <row r="24" spans="1:10" x14ac:dyDescent="0.3">
      <c r="A24" s="21" t="s">
        <v>30</v>
      </c>
      <c r="B24" s="14"/>
      <c r="C24" s="21" t="s">
        <v>31</v>
      </c>
      <c r="D24" s="22" t="s">
        <v>7</v>
      </c>
      <c r="E24" s="23" t="s">
        <v>54</v>
      </c>
      <c r="F24" s="24">
        <v>99</v>
      </c>
      <c r="G24" s="24">
        <v>5</v>
      </c>
      <c r="H24" s="24">
        <f>E24*F24</f>
        <v>7425</v>
      </c>
      <c r="I24" s="24">
        <f>H24*1.05</f>
        <v>7796.25</v>
      </c>
      <c r="J24" s="25" t="s">
        <v>91</v>
      </c>
    </row>
    <row r="25" spans="1:10" x14ac:dyDescent="0.3">
      <c r="A25" s="21" t="s">
        <v>32</v>
      </c>
      <c r="B25" s="14"/>
      <c r="C25" s="21" t="s">
        <v>33</v>
      </c>
      <c r="D25" s="22" t="s">
        <v>7</v>
      </c>
      <c r="E25" s="23" t="s">
        <v>55</v>
      </c>
      <c r="F25" s="24">
        <v>99</v>
      </c>
      <c r="G25" s="24">
        <v>5</v>
      </c>
      <c r="H25" s="24">
        <f>E25*F25</f>
        <v>3465</v>
      </c>
      <c r="I25" s="24">
        <f>H25*1.05</f>
        <v>3638.25</v>
      </c>
      <c r="J25" s="25" t="s">
        <v>92</v>
      </c>
    </row>
    <row r="26" spans="1:10" x14ac:dyDescent="0.3">
      <c r="A26" s="21"/>
      <c r="B26" s="14"/>
      <c r="C26" s="27" t="s">
        <v>35</v>
      </c>
      <c r="D26" s="22"/>
      <c r="E26" s="23"/>
      <c r="F26" s="24"/>
      <c r="G26" s="24"/>
      <c r="H26" s="24">
        <f>SUM(H22:H25)</f>
        <v>18810</v>
      </c>
      <c r="I26" s="24">
        <f>H26*1.05</f>
        <v>19750.5</v>
      </c>
      <c r="J26" s="25"/>
    </row>
    <row r="27" spans="1:10" ht="41.4" x14ac:dyDescent="0.3">
      <c r="A27" s="21">
        <v>10</v>
      </c>
      <c r="B27" s="21" t="s">
        <v>36</v>
      </c>
      <c r="C27" s="14" t="s">
        <v>37</v>
      </c>
      <c r="D27" s="22" t="s">
        <v>7</v>
      </c>
      <c r="E27" s="23" t="s">
        <v>60</v>
      </c>
      <c r="F27" s="24"/>
      <c r="G27" s="24"/>
      <c r="H27" s="24"/>
      <c r="I27" s="24"/>
      <c r="J27" s="25"/>
    </row>
    <row r="28" spans="1:10" ht="41.4" x14ac:dyDescent="0.3">
      <c r="A28" s="21">
        <v>11</v>
      </c>
      <c r="B28" s="21" t="s">
        <v>39</v>
      </c>
      <c r="C28" s="14" t="s">
        <v>40</v>
      </c>
      <c r="D28" s="22" t="s">
        <v>7</v>
      </c>
      <c r="E28" s="23" t="s">
        <v>60</v>
      </c>
      <c r="F28" s="24"/>
      <c r="G28" s="24"/>
      <c r="H28" s="24"/>
      <c r="I28" s="24"/>
      <c r="J28" s="25"/>
    </row>
    <row r="29" spans="1:10" ht="48.75" customHeight="1" x14ac:dyDescent="0.3">
      <c r="A29" s="21">
        <v>12</v>
      </c>
      <c r="B29" s="21" t="s">
        <v>41</v>
      </c>
      <c r="C29" s="14" t="s">
        <v>42</v>
      </c>
      <c r="D29" s="22" t="s">
        <v>7</v>
      </c>
      <c r="E29" s="23" t="s">
        <v>38</v>
      </c>
      <c r="F29" s="24"/>
      <c r="G29" s="24"/>
      <c r="H29" s="24"/>
      <c r="I29" s="24"/>
      <c r="J29" s="25"/>
    </row>
    <row r="30" spans="1:10" ht="34.5" customHeight="1" x14ac:dyDescent="0.3">
      <c r="A30" s="21">
        <v>13</v>
      </c>
      <c r="B30" s="21" t="s">
        <v>43</v>
      </c>
      <c r="C30" s="14" t="s">
        <v>71</v>
      </c>
      <c r="D30" s="22" t="s">
        <v>7</v>
      </c>
      <c r="E30" s="23" t="s">
        <v>34</v>
      </c>
      <c r="F30" s="24"/>
      <c r="G30" s="24"/>
      <c r="H30" s="24"/>
      <c r="I30" s="24"/>
      <c r="J30" s="25"/>
    </row>
    <row r="31" spans="1:10" ht="33.75" customHeight="1" x14ac:dyDescent="0.3">
      <c r="A31" s="21">
        <v>14</v>
      </c>
      <c r="B31" s="21" t="s">
        <v>44</v>
      </c>
      <c r="C31" s="14" t="s">
        <v>45</v>
      </c>
      <c r="D31" s="22" t="s">
        <v>7</v>
      </c>
      <c r="E31" s="23" t="s">
        <v>34</v>
      </c>
      <c r="F31" s="24"/>
      <c r="G31" s="24"/>
      <c r="H31" s="24"/>
      <c r="I31" s="24"/>
      <c r="J31" s="25"/>
    </row>
    <row r="32" spans="1:10" ht="33" customHeight="1" x14ac:dyDescent="0.3">
      <c r="A32" s="21">
        <v>15</v>
      </c>
      <c r="B32" s="21" t="s">
        <v>46</v>
      </c>
      <c r="C32" s="14" t="s">
        <v>70</v>
      </c>
      <c r="D32" s="22" t="s">
        <v>7</v>
      </c>
      <c r="E32" s="23" t="s">
        <v>34</v>
      </c>
      <c r="F32" s="24"/>
      <c r="G32" s="24"/>
      <c r="H32" s="24"/>
      <c r="I32" s="24"/>
      <c r="J32" s="25"/>
    </row>
    <row r="33" spans="1:10" ht="41.4" x14ac:dyDescent="0.3">
      <c r="A33" s="21">
        <v>16</v>
      </c>
      <c r="B33" s="21" t="s">
        <v>47</v>
      </c>
      <c r="C33" s="14" t="s">
        <v>81</v>
      </c>
      <c r="D33" s="22" t="s">
        <v>7</v>
      </c>
      <c r="E33" s="23" t="s">
        <v>56</v>
      </c>
      <c r="F33" s="24"/>
      <c r="G33" s="24"/>
      <c r="H33" s="24"/>
      <c r="I33" s="24"/>
      <c r="J33" s="25"/>
    </row>
    <row r="34" spans="1:10" ht="52.5" customHeight="1" x14ac:dyDescent="0.3">
      <c r="A34" s="21">
        <v>17</v>
      </c>
      <c r="B34" s="14" t="s">
        <v>82</v>
      </c>
      <c r="C34" s="14" t="s">
        <v>48</v>
      </c>
      <c r="D34" s="22" t="s">
        <v>7</v>
      </c>
      <c r="E34" s="23" t="s">
        <v>57</v>
      </c>
      <c r="F34" s="24"/>
      <c r="G34" s="24"/>
      <c r="H34" s="24"/>
      <c r="I34" s="24"/>
      <c r="J34" s="25"/>
    </row>
    <row r="35" spans="1:10" ht="32.25" customHeight="1" x14ac:dyDescent="0.3">
      <c r="A35" s="21">
        <v>18</v>
      </c>
      <c r="B35" s="14" t="s">
        <v>49</v>
      </c>
      <c r="C35" s="14" t="s">
        <v>69</v>
      </c>
      <c r="D35" s="22" t="s">
        <v>7</v>
      </c>
      <c r="E35" s="23" t="s">
        <v>58</v>
      </c>
      <c r="F35" s="24"/>
      <c r="G35" s="24"/>
      <c r="H35" s="24"/>
      <c r="I35" s="24"/>
      <c r="J35" s="25"/>
    </row>
    <row r="36" spans="1:10" ht="31.5" customHeight="1" x14ac:dyDescent="0.3">
      <c r="A36" s="21">
        <v>19</v>
      </c>
      <c r="B36" s="21" t="s">
        <v>50</v>
      </c>
      <c r="C36" s="14" t="s">
        <v>51</v>
      </c>
      <c r="D36" s="22" t="s">
        <v>7</v>
      </c>
      <c r="E36" s="23" t="s">
        <v>59</v>
      </c>
      <c r="F36" s="24"/>
      <c r="G36" s="24"/>
      <c r="H36" s="24"/>
      <c r="I36" s="24"/>
      <c r="J36" s="25"/>
    </row>
    <row r="37" spans="1:10" x14ac:dyDescent="0.3">
      <c r="H37" s="5"/>
      <c r="I37" s="5"/>
    </row>
  </sheetData>
  <mergeCells count="6">
    <mergeCell ref="A7:J7"/>
    <mergeCell ref="A2:J2"/>
    <mergeCell ref="A3:J3"/>
    <mergeCell ref="A4:J4"/>
    <mergeCell ref="A5:J5"/>
    <mergeCell ref="A6:J6"/>
  </mergeCells>
  <pageMargins left="0.25" right="0.25" top="0.75" bottom="0.75" header="0.3" footer="0.3"/>
  <pageSetup paperSize="9" scale="63" fitToHeight="0"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6" ma:contentTypeDescription="Kurkite naują dokumentą." ma:contentTypeScope="" ma:versionID="c3769b8ba98bf122ccc3298aa100ef26">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949eeff8820f5298b0af642da7b0a0e"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A1533C-C809-4B2D-BC95-680F4D7AC0E1}">
  <ds:schemaRefs>
    <ds:schemaRef ds:uri="http://schemas.microsoft.com/sharepoint/v3/contenttype/forms"/>
  </ds:schemaRefs>
</ds:datastoreItem>
</file>

<file path=customXml/itemProps2.xml><?xml version="1.0" encoding="utf-8"?>
<ds:datastoreItem xmlns:ds="http://schemas.openxmlformats.org/officeDocument/2006/customXml" ds:itemID="{96937A90-B49D-432E-ADAD-C542A716C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Ema Dalikaitė</cp:lastModifiedBy>
  <cp:lastPrinted>2022-08-18T11:55:51Z</cp:lastPrinted>
  <dcterms:created xsi:type="dcterms:W3CDTF">2022-06-02T05:43:38Z</dcterms:created>
  <dcterms:modified xsi:type="dcterms:W3CDTF">2022-09-27T07:26:48Z</dcterms:modified>
</cp:coreProperties>
</file>