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SUTARTYS NUVIEŠINIMUI 2022\ESO\ESO 420354\NUVIEŠINTA\"/>
    </mc:Choice>
  </mc:AlternateContent>
  <xr:revisionPtr revIDLastSave="0" documentId="8_{01B1F18B-260B-4458-9C55-E4D4C760746B}" xr6:coauthVersionLast="47" xr6:coauthVersionMax="47" xr10:uidLastSave="{00000000-0000-0000-0000-000000000000}"/>
  <bookViews>
    <workbookView xWindow="-110" yWindow="-110" windowWidth="19420" windowHeight="10420" tabRatio="689" xr2:uid="{00000000-000D-0000-FFFF-FFFF00000000}"/>
  </bookViews>
  <sheets>
    <sheet name="2 Pirkimo objekto dalis Klaip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2" l="1"/>
  <c r="E19" i="2" s="1"/>
  <c r="E54" i="2"/>
  <c r="C63" i="2" l="1"/>
  <c r="C64" i="2" s="1"/>
  <c r="E20" i="2"/>
  <c r="E55" i="2"/>
  <c r="E56" i="2" s="1"/>
  <c r="C65" i="2" l="1"/>
</calcChain>
</file>

<file path=xl/sharedStrings.xml><?xml version="1.0" encoding="utf-8"?>
<sst xmlns="http://schemas.openxmlformats.org/spreadsheetml/2006/main" count="95" uniqueCount="59">
  <si>
    <t>Pasiūlymo formos Priedas Nr.3</t>
  </si>
  <si>
    <t>Paslaugų įkainiai</t>
  </si>
  <si>
    <t>Lentelė Nr.1</t>
  </si>
  <si>
    <t>Eil. Nr.</t>
  </si>
  <si>
    <t>Darbų ir paslaugų aprašymai</t>
  </si>
  <si>
    <t>Mato vnt</t>
  </si>
  <si>
    <t>Maksimalus priimtinas įkainis vertinimui už mato vnt., Eur be PVM</t>
  </si>
  <si>
    <t>Tiekėjo siūlomas įkainis už mato vnt. EUR be PVM</t>
  </si>
  <si>
    <t>Ūkinės paslaugos (lentos tvirtinimas prie sienos, laikrodžio pakabinimas, kabinetinės lentelės tvirtinimas, baldų reguliavimas, spynos montavimas, kėdės remontas, pritraukėjo tvirtinimas, veidrodžio tvirtinimas, pakeliamų garažų vartų remontas ir kitos panašios smulkiojo remonto paslaugos).</t>
  </si>
  <si>
    <t>Žm/darbo val.</t>
  </si>
  <si>
    <t>Paslaugos elektros ūkyje (elektros instaliacijos remontas)</t>
  </si>
  <si>
    <t>Paslaugos šilumos ūkyje (santechnikos remontas)</t>
  </si>
  <si>
    <t>Paslaugos silpnų srovių ūkyje (silpnų srovių remontas, elektros instaliacijos remontas)</t>
  </si>
  <si>
    <t>Vėdinimo ir vėsinimo sistemos remonto paslaugos (priverstinės ventiliacijos sistemų remontas)</t>
  </si>
  <si>
    <t>Staliaus paslaugos</t>
  </si>
  <si>
    <t>Paslaugų kaina, EUR be PVM</t>
  </si>
  <si>
    <t>PVM</t>
  </si>
  <si>
    <t>Nurodytų prekių įkainiai</t>
  </si>
  <si>
    <t>Lentelė Nr.2</t>
  </si>
  <si>
    <t>Pirkimo objektas</t>
  </si>
  <si>
    <t>Durų spyna</t>
  </si>
  <si>
    <t>Vnt.</t>
  </si>
  <si>
    <t>Elektromagnetinė spyna</t>
  </si>
  <si>
    <t>Durų vyriai</t>
  </si>
  <si>
    <t>Langų vyriai</t>
  </si>
  <si>
    <t>Elektros jungikliai (vieno klavišo)</t>
  </si>
  <si>
    <t>Elektros jungikliai (dviejų klavišų)</t>
  </si>
  <si>
    <t>Kištukinis lizdas</t>
  </si>
  <si>
    <t>Luminescencine lempa 18W/840.</t>
  </si>
  <si>
    <t>LED 'Amstrong" tipo lubose montuojamas šviestuvas</t>
  </si>
  <si>
    <t>Elektros šviestuvas dušo patalpai</t>
  </si>
  <si>
    <t>Elektrinis pakabinamas sieninis radiatorius</t>
  </si>
  <si>
    <t>Vandens maišytuvas</t>
  </si>
  <si>
    <t>Vandens maišytuvas dušui</t>
  </si>
  <si>
    <t>Uždaromoji santechninė armatūra (ventiliai, kraneliai ir pan)</t>
  </si>
  <si>
    <t>Unitazas su bakelių</t>
  </si>
  <si>
    <t>Vandens šildytuvas</t>
  </si>
  <si>
    <t>Kriauklė</t>
  </si>
  <si>
    <t>Gaisrinės signalizacijos daviklis</t>
  </si>
  <si>
    <t>Gaisrinės signalizacijos centralė</t>
  </si>
  <si>
    <t>Kompiterinio tinklo kištukinis lizdas</t>
  </si>
  <si>
    <t>Pakeliamų garažo vartų spyna</t>
  </si>
  <si>
    <t>Pakeliamų garažo vartų spyruoklė</t>
  </si>
  <si>
    <t>Pakeliamų garažo vartų pavara</t>
  </si>
  <si>
    <t>Kanalinis ventiliatorius</t>
  </si>
  <si>
    <t>Vėdinimo grotelės</t>
  </si>
  <si>
    <t>Vertikalios  žaliuzės įskaitant jų  montavimą</t>
  </si>
  <si>
    <t>m2</t>
  </si>
  <si>
    <t>Horizontalios  žaliuzės įskaitant jų  montavimą</t>
  </si>
  <si>
    <t xml:space="preserve">Pasiūlymo kaina </t>
  </si>
  <si>
    <t>Lentelė Nr.3</t>
  </si>
  <si>
    <t>Pasiūlymo kaina (C) EUR be PVM:</t>
  </si>
  <si>
    <t>PVM (21%)</t>
  </si>
  <si>
    <t>Pasiūlymo kaina EUR su PVM</t>
  </si>
  <si>
    <t>Maksimalus priimtinas įkainis vertinimui už mato vnt., Eur be PVM ne daugiau kaip</t>
  </si>
  <si>
    <t>Avarijų likvidavimo paslaugos</t>
  </si>
  <si>
    <t>Visų inžinerinių sistemų priežiūros paslaugos, pagal Techninės specifikacijos Priede Nr. 4 nurodytas apimtis (Šilalė, Tauragės g. 7)</t>
  </si>
  <si>
    <t>kompl./mėnesį</t>
  </si>
  <si>
    <t>Visų inžinerinių sistemų priežiūros paslaugos, pagal Techninės specifikacijos Priede Nr. 4 nurodytas apimtis (Tauragė, Gaurės g. 25A)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</si>
</sst>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name val="Arial"/>
      <family val="2"/>
      <charset val="186"/>
    </font>
    <font>
      <b/>
      <sz val="10"/>
      <name val="Arial"/>
      <family val="2"/>
      <charset val="186"/>
    </font>
    <font>
      <sz val="9"/>
      <name val="Arial"/>
      <family val="2"/>
      <charset val="186"/>
    </font>
    <font>
      <sz val="10"/>
      <name val="Arial"/>
      <family val="2"/>
      <charset val="186"/>
    </font>
    <font>
      <sz val="11"/>
      <color theme="1"/>
      <name val="Arial"/>
      <family val="2"/>
      <charset val="186"/>
    </font>
    <font>
      <sz val="10"/>
      <color theme="1"/>
      <name val="Arial"/>
      <family val="2"/>
      <charset val="186"/>
    </font>
    <font>
      <b/>
      <sz val="10"/>
      <color theme="1"/>
      <name val="Arial"/>
      <family val="2"/>
      <charset val="186"/>
    </font>
    <font>
      <sz val="8"/>
      <color theme="1"/>
      <name val="Arial"/>
      <family val="2"/>
      <charset val="186"/>
    </font>
    <font>
      <b/>
      <sz val="11"/>
      <color theme="1"/>
      <name val="Arial"/>
      <family val="2"/>
      <charset val="186"/>
    </font>
    <font>
      <b/>
      <sz val="11"/>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6">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0" fillId="0" borderId="0" xfId="0" applyAlignment="1">
      <alignment horizont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2" fontId="2" fillId="2" borderId="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2" fontId="2" fillId="2" borderId="14" xfId="0"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2" fontId="3" fillId="4" borderId="4"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5" xfId="0" applyFont="1" applyBorder="1" applyAlignment="1">
      <alignment horizontal="center" vertical="center" wrapText="1"/>
    </xf>
    <xf numFmtId="0" fontId="4" fillId="0" borderId="3" xfId="0" applyFont="1" applyBorder="1" applyAlignment="1">
      <alignment horizontal="left" vertical="center" wrapText="1"/>
    </xf>
    <xf numFmtId="0" fontId="5" fillId="0" borderId="0" xfId="0" applyFont="1"/>
    <xf numFmtId="0" fontId="6" fillId="0" borderId="0" xfId="0" applyFont="1"/>
    <xf numFmtId="0" fontId="4" fillId="0" borderId="15" xfId="0" applyFont="1" applyBorder="1" applyAlignment="1">
      <alignment horizontal="left" vertical="center" wrapText="1"/>
    </xf>
    <xf numFmtId="2" fontId="4" fillId="4" borderId="15" xfId="0" applyNumberFormat="1" applyFont="1" applyFill="1" applyBorder="1" applyAlignment="1">
      <alignment horizontal="center" vertical="center" wrapText="1"/>
    </xf>
    <xf numFmtId="2" fontId="4" fillId="4" borderId="1" xfId="0" applyNumberFormat="1" applyFont="1" applyFill="1" applyBorder="1" applyAlignment="1">
      <alignment horizontal="center" vertical="center" wrapText="1"/>
    </xf>
    <xf numFmtId="2" fontId="4" fillId="4" borderId="3"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2" fillId="0" borderId="15" xfId="0" applyFont="1" applyBorder="1" applyAlignment="1">
      <alignment horizontal="center" vertical="center" wrapText="1"/>
    </xf>
    <xf numFmtId="0" fontId="4" fillId="0" borderId="1" xfId="0" applyFont="1" applyBorder="1" applyAlignment="1">
      <alignment horizontal="left" wrapText="1"/>
    </xf>
    <xf numFmtId="2" fontId="4" fillId="4" borderId="1" xfId="0" applyNumberFormat="1" applyFont="1" applyFill="1" applyBorder="1" applyAlignment="1">
      <alignment horizontal="center" wrapText="1"/>
    </xf>
    <xf numFmtId="0" fontId="4" fillId="0" borderId="15" xfId="0" applyFont="1" applyBorder="1" applyAlignment="1">
      <alignment horizontal="left" wrapText="1"/>
    </xf>
    <xf numFmtId="2" fontId="4" fillId="4" borderId="15" xfId="0" applyNumberFormat="1" applyFont="1" applyFill="1" applyBorder="1" applyAlignment="1">
      <alignment horizontal="center" wrapText="1"/>
    </xf>
    <xf numFmtId="0" fontId="8" fillId="0" borderId="0" xfId="0" applyFont="1"/>
    <xf numFmtId="0" fontId="7" fillId="0" borderId="0" xfId="0" applyFont="1" applyProtection="1">
      <protection locked="0"/>
    </xf>
    <xf numFmtId="0" fontId="9" fillId="0" borderId="0" xfId="0" applyFont="1" applyAlignment="1">
      <alignment horizontal="right" vertical="center"/>
    </xf>
    <xf numFmtId="2" fontId="4" fillId="0" borderId="0" xfId="0" applyNumberFormat="1" applyFont="1" applyFill="1" applyBorder="1" applyAlignment="1">
      <alignment horizontal="center" vertical="center" wrapText="1"/>
    </xf>
    <xf numFmtId="2" fontId="6" fillId="0" borderId="0" xfId="0" applyNumberFormat="1" applyFont="1" applyFill="1" applyBorder="1" applyAlignment="1">
      <alignment horizontal="center" vertical="center"/>
    </xf>
    <xf numFmtId="2" fontId="4" fillId="0" borderId="0" xfId="0" applyNumberFormat="1" applyFont="1" applyFill="1" applyBorder="1" applyAlignment="1">
      <alignment horizontal="center" wrapText="1"/>
    </xf>
    <xf numFmtId="0" fontId="6" fillId="0" borderId="0" xfId="0" applyFont="1" applyFill="1" applyBorder="1" applyAlignment="1"/>
    <xf numFmtId="2" fontId="2" fillId="0" borderId="0" xfId="0"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center" vertical="center"/>
    </xf>
    <xf numFmtId="0" fontId="10" fillId="5" borderId="5" xfId="0" applyFont="1" applyFill="1" applyBorder="1" applyAlignment="1">
      <alignment horizontal="right" vertical="center" wrapText="1"/>
    </xf>
    <xf numFmtId="0" fontId="10" fillId="5" borderId="23" xfId="0" applyFont="1" applyFill="1" applyBorder="1" applyAlignment="1">
      <alignment horizontal="right" vertical="center" wrapText="1"/>
    </xf>
    <xf numFmtId="0" fontId="10" fillId="5" borderId="21" xfId="0"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9" fillId="0" borderId="0" xfId="0" applyFont="1" applyAlignment="1">
      <alignment horizontal="center"/>
    </xf>
    <xf numFmtId="2" fontId="6" fillId="4" borderId="1" xfId="0" applyNumberFormat="1" applyFont="1" applyFill="1" applyBorder="1" applyAlignment="1">
      <alignment horizontal="center" vertical="center" wrapText="1"/>
    </xf>
    <xf numFmtId="2" fontId="4" fillId="0" borderId="1" xfId="0" applyNumberFormat="1" applyFont="1" applyBorder="1" applyAlignment="1" applyProtection="1">
      <alignment horizontal="center" vertical="center" wrapText="1"/>
      <protection locked="0"/>
    </xf>
    <xf numFmtId="2" fontId="6" fillId="0" borderId="3" xfId="0" applyNumberFormat="1" applyFont="1" applyBorder="1" applyAlignment="1" applyProtection="1">
      <alignment horizontal="center" vertical="center"/>
      <protection locked="0"/>
    </xf>
    <xf numFmtId="2" fontId="4" fillId="0" borderId="15" xfId="0" applyNumberFormat="1"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2" fontId="6" fillId="0" borderId="1" xfId="0" applyNumberFormat="1" applyFont="1" applyBorder="1" applyAlignment="1" applyProtection="1">
      <alignment horizontal="center" vertical="center" wrapText="1"/>
      <protection locked="0"/>
    </xf>
    <xf numFmtId="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xf>
    <xf numFmtId="4" fontId="10" fillId="2" borderId="11" xfId="0" applyNumberFormat="1" applyFont="1" applyFill="1" applyBorder="1" applyAlignment="1">
      <alignment horizontal="center" vertical="center"/>
    </xf>
    <xf numFmtId="4" fontId="10" fillId="2" borderId="13" xfId="0" applyNumberFormat="1" applyFont="1" applyFill="1" applyBorder="1" applyAlignment="1">
      <alignment horizontal="center" vertical="center"/>
    </xf>
    <xf numFmtId="4" fontId="10" fillId="2" borderId="14"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6" fillId="2" borderId="24" xfId="0" applyFont="1" applyFill="1" applyBorder="1" applyAlignment="1">
      <alignment horizontal="center"/>
    </xf>
    <xf numFmtId="0" fontId="6" fillId="2" borderId="25" xfId="0" applyFont="1" applyFill="1" applyBorder="1" applyAlignment="1">
      <alignment horizontal="center"/>
    </xf>
    <xf numFmtId="0" fontId="6" fillId="2" borderId="23" xfId="0" applyFont="1" applyFill="1" applyBorder="1" applyAlignment="1">
      <alignment horizont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9" fillId="0" borderId="0" xfId="0" applyFont="1" applyAlignment="1">
      <alignment horizontal="center"/>
    </xf>
    <xf numFmtId="0" fontId="2" fillId="2" borderId="5" xfId="0" applyFont="1" applyFill="1" applyBorder="1" applyAlignment="1">
      <alignment horizontal="right" vertical="top" wrapText="1"/>
    </xf>
    <xf numFmtId="0" fontId="2" fillId="2" borderId="6" xfId="0" applyFont="1" applyFill="1" applyBorder="1" applyAlignment="1">
      <alignment horizontal="right" vertical="top" wrapText="1"/>
    </xf>
    <xf numFmtId="0" fontId="2" fillId="2" borderId="8" xfId="0" applyFont="1" applyFill="1" applyBorder="1" applyAlignment="1">
      <alignment horizontal="right" vertical="top" wrapText="1"/>
    </xf>
    <xf numFmtId="0" fontId="2" fillId="2" borderId="9" xfId="0" applyFont="1" applyFill="1" applyBorder="1" applyAlignment="1">
      <alignment horizontal="right" vertical="top" wrapText="1"/>
    </xf>
    <xf numFmtId="0" fontId="2" fillId="2" borderId="10" xfId="0" applyFont="1" applyFill="1" applyBorder="1" applyAlignment="1">
      <alignment horizontal="right" vertical="top" wrapText="1"/>
    </xf>
    <xf numFmtId="0" fontId="2" fillId="2" borderId="12" xfId="0" applyFont="1" applyFill="1" applyBorder="1" applyAlignment="1">
      <alignment horizontal="right" vertical="top" wrapText="1"/>
    </xf>
    <xf numFmtId="0" fontId="2" fillId="2" borderId="13" xfId="0" applyFont="1" applyFill="1" applyBorder="1" applyAlignment="1">
      <alignment horizontal="right" vertical="top"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5" fillId="0" borderId="0" xfId="0" applyFont="1" applyAlignment="1">
      <alignment horizontal="center"/>
    </xf>
    <xf numFmtId="0" fontId="1" fillId="3"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66BC3-57AA-42D4-9D9B-A51F1D9149DC}">
  <dimension ref="A2:G98"/>
  <sheetViews>
    <sheetView tabSelected="1" topLeftCell="A10" workbookViewId="0">
      <selection activeCell="D16" sqref="D16:D17"/>
    </sheetView>
  </sheetViews>
  <sheetFormatPr defaultRowHeight="14.5" x14ac:dyDescent="0.35"/>
  <cols>
    <col min="2" max="2" width="47.26953125" customWidth="1"/>
    <col min="3" max="3" width="17.26953125" customWidth="1"/>
    <col min="4" max="4" width="13.81640625" customWidth="1"/>
    <col min="5" max="5" width="14.453125" customWidth="1"/>
    <col min="6" max="7" width="17.26953125" customWidth="1"/>
  </cols>
  <sheetData>
    <row r="2" spans="1:5" x14ac:dyDescent="0.35">
      <c r="C2" s="80" t="s">
        <v>0</v>
      </c>
      <c r="D2" s="80"/>
      <c r="E2" s="80"/>
    </row>
    <row r="3" spans="1:5" x14ac:dyDescent="0.35">
      <c r="D3" s="5"/>
      <c r="E3" s="8"/>
    </row>
    <row r="4" spans="1:5" x14ac:dyDescent="0.35">
      <c r="A4" s="66" t="s">
        <v>1</v>
      </c>
      <c r="B4" s="66"/>
      <c r="C4" s="66"/>
      <c r="D4" s="66"/>
      <c r="E4" s="66"/>
    </row>
    <row r="5" spans="1:5" x14ac:dyDescent="0.35">
      <c r="D5" s="80" t="s">
        <v>2</v>
      </c>
      <c r="E5" s="80"/>
    </row>
    <row r="6" spans="1:5" x14ac:dyDescent="0.35">
      <c r="D6" s="5"/>
      <c r="E6" s="8"/>
    </row>
    <row r="7" spans="1:5" x14ac:dyDescent="0.35">
      <c r="A7" s="81" t="s">
        <v>3</v>
      </c>
      <c r="B7" s="81" t="s">
        <v>4</v>
      </c>
      <c r="C7" s="81" t="s">
        <v>5</v>
      </c>
      <c r="D7" s="82" t="s">
        <v>54</v>
      </c>
      <c r="E7" s="84" t="s">
        <v>7</v>
      </c>
    </row>
    <row r="8" spans="1:5" ht="85.5" customHeight="1" x14ac:dyDescent="0.35">
      <c r="A8" s="81"/>
      <c r="B8" s="81"/>
      <c r="C8" s="81"/>
      <c r="D8" s="83"/>
      <c r="E8" s="85"/>
    </row>
    <row r="9" spans="1:5" ht="69" customHeight="1" x14ac:dyDescent="0.35">
      <c r="A9" s="1">
        <v>1</v>
      </c>
      <c r="B9" s="2" t="s">
        <v>8</v>
      </c>
      <c r="C9" s="1" t="s">
        <v>9</v>
      </c>
      <c r="D9" s="12">
        <v>21</v>
      </c>
      <c r="E9" s="48">
        <v>20.9</v>
      </c>
    </row>
    <row r="10" spans="1:5" ht="19.5" customHeight="1" x14ac:dyDescent="0.35">
      <c r="A10" s="1">
        <v>2</v>
      </c>
      <c r="B10" s="2" t="s">
        <v>55</v>
      </c>
      <c r="C10" s="1" t="s">
        <v>9</v>
      </c>
      <c r="D10" s="12">
        <v>21</v>
      </c>
      <c r="E10" s="48">
        <v>20.9</v>
      </c>
    </row>
    <row r="11" spans="1:5" ht="24" customHeight="1" x14ac:dyDescent="0.35">
      <c r="A11" s="1">
        <v>3</v>
      </c>
      <c r="B11" s="2" t="s">
        <v>10</v>
      </c>
      <c r="C11" s="1" t="s">
        <v>9</v>
      </c>
      <c r="D11" s="12">
        <v>21</v>
      </c>
      <c r="E11" s="48">
        <v>20.9</v>
      </c>
    </row>
    <row r="12" spans="1:5" ht="22.5" customHeight="1" x14ac:dyDescent="0.35">
      <c r="A12" s="1">
        <v>4</v>
      </c>
      <c r="B12" s="2" t="s">
        <v>11</v>
      </c>
      <c r="C12" s="1" t="s">
        <v>9</v>
      </c>
      <c r="D12" s="12">
        <v>21</v>
      </c>
      <c r="E12" s="48">
        <v>20.9</v>
      </c>
    </row>
    <row r="13" spans="1:5" ht="29.25" customHeight="1" x14ac:dyDescent="0.35">
      <c r="A13" s="1">
        <v>5</v>
      </c>
      <c r="B13" s="2" t="s">
        <v>12</v>
      </c>
      <c r="C13" s="1" t="s">
        <v>9</v>
      </c>
      <c r="D13" s="12">
        <v>21</v>
      </c>
      <c r="E13" s="48">
        <v>20.9</v>
      </c>
    </row>
    <row r="14" spans="1:5" ht="29.25" customHeight="1" x14ac:dyDescent="0.35">
      <c r="A14" s="1">
        <v>6</v>
      </c>
      <c r="B14" s="2" t="s">
        <v>13</v>
      </c>
      <c r="C14" s="1" t="s">
        <v>9</v>
      </c>
      <c r="D14" s="12">
        <v>21</v>
      </c>
      <c r="E14" s="48">
        <v>20.9</v>
      </c>
    </row>
    <row r="15" spans="1:5" ht="29.25" customHeight="1" x14ac:dyDescent="0.35">
      <c r="A15" s="3">
        <v>7</v>
      </c>
      <c r="B15" s="4" t="s">
        <v>14</v>
      </c>
      <c r="C15" s="3" t="s">
        <v>9</v>
      </c>
      <c r="D15" s="13">
        <v>21</v>
      </c>
      <c r="E15" s="48">
        <v>20.9</v>
      </c>
    </row>
    <row r="16" spans="1:5" ht="45" customHeight="1" x14ac:dyDescent="0.35">
      <c r="A16" s="6">
        <v>8</v>
      </c>
      <c r="B16" s="43" t="s">
        <v>56</v>
      </c>
      <c r="C16" s="44" t="s">
        <v>57</v>
      </c>
      <c r="D16" s="47">
        <v>295.71999999999997</v>
      </c>
      <c r="E16" s="52">
        <v>248</v>
      </c>
    </row>
    <row r="17" spans="1:7" ht="49.5" customHeight="1" x14ac:dyDescent="0.35">
      <c r="A17" s="6">
        <v>9</v>
      </c>
      <c r="B17" s="43" t="s">
        <v>58</v>
      </c>
      <c r="C17" s="44" t="s">
        <v>57</v>
      </c>
      <c r="D17" s="47">
        <v>281.536</v>
      </c>
      <c r="E17" s="49">
        <v>248</v>
      </c>
    </row>
    <row r="18" spans="1:7" x14ac:dyDescent="0.35">
      <c r="A18" s="67" t="s">
        <v>15</v>
      </c>
      <c r="B18" s="68"/>
      <c r="C18" s="68"/>
      <c r="D18" s="68"/>
      <c r="E18" s="9">
        <f>SUM(E9:E17)</f>
        <v>642.29999999999995</v>
      </c>
    </row>
    <row r="19" spans="1:7" x14ac:dyDescent="0.35">
      <c r="A19" s="69" t="s">
        <v>16</v>
      </c>
      <c r="B19" s="70"/>
      <c r="C19" s="70"/>
      <c r="D19" s="71"/>
      <c r="E19" s="10">
        <f>SUM(E18*0.21)</f>
        <v>134.88299999999998</v>
      </c>
    </row>
    <row r="20" spans="1:7" ht="15" thickBot="1" x14ac:dyDescent="0.4">
      <c r="A20" s="72" t="s">
        <v>15</v>
      </c>
      <c r="B20" s="73"/>
      <c r="C20" s="73"/>
      <c r="D20" s="73"/>
      <c r="E20" s="11">
        <f>SUM(E18+E19)</f>
        <v>777.18299999999999</v>
      </c>
    </row>
    <row r="21" spans="1:7" x14ac:dyDescent="0.35">
      <c r="D21" s="5"/>
      <c r="E21" s="8"/>
    </row>
    <row r="22" spans="1:7" x14ac:dyDescent="0.35">
      <c r="A22" s="66" t="s">
        <v>17</v>
      </c>
      <c r="B22" s="66"/>
      <c r="C22" s="66"/>
      <c r="D22" s="66"/>
      <c r="E22" s="66"/>
    </row>
    <row r="23" spans="1:7" x14ac:dyDescent="0.35">
      <c r="D23" s="5"/>
      <c r="E23" s="46" t="s">
        <v>18</v>
      </c>
      <c r="F23" s="46"/>
    </row>
    <row r="24" spans="1:7" ht="15" thickBot="1" x14ac:dyDescent="0.4">
      <c r="D24" s="5"/>
      <c r="E24" s="8"/>
    </row>
    <row r="25" spans="1:7" x14ac:dyDescent="0.35">
      <c r="A25" s="74" t="s">
        <v>3</v>
      </c>
      <c r="B25" s="76" t="s">
        <v>19</v>
      </c>
      <c r="C25" s="76" t="s">
        <v>5</v>
      </c>
      <c r="D25" s="78" t="s">
        <v>6</v>
      </c>
      <c r="E25" s="76" t="s">
        <v>7</v>
      </c>
      <c r="F25" s="59"/>
      <c r="G25" s="59"/>
    </row>
    <row r="26" spans="1:7" ht="61.5" customHeight="1" thickBot="1" x14ac:dyDescent="0.4">
      <c r="A26" s="75"/>
      <c r="B26" s="77"/>
      <c r="C26" s="77"/>
      <c r="D26" s="79"/>
      <c r="E26" s="77"/>
      <c r="F26" s="59"/>
      <c r="G26" s="59"/>
    </row>
    <row r="27" spans="1:7" ht="15.75" customHeight="1" x14ac:dyDescent="0.35">
      <c r="A27" s="15">
        <v>1</v>
      </c>
      <c r="B27" s="19" t="s">
        <v>20</v>
      </c>
      <c r="C27" s="15" t="s">
        <v>21</v>
      </c>
      <c r="D27" s="20">
        <v>25</v>
      </c>
      <c r="E27" s="50">
        <v>24</v>
      </c>
      <c r="F27" s="32"/>
      <c r="G27" s="33"/>
    </row>
    <row r="28" spans="1:7" ht="15.75" customHeight="1" x14ac:dyDescent="0.35">
      <c r="A28" s="6">
        <v>2</v>
      </c>
      <c r="B28" s="14" t="s">
        <v>22</v>
      </c>
      <c r="C28" s="15" t="s">
        <v>21</v>
      </c>
      <c r="D28" s="21">
        <v>40</v>
      </c>
      <c r="E28" s="50">
        <v>29.9</v>
      </c>
      <c r="F28" s="32"/>
      <c r="G28" s="33"/>
    </row>
    <row r="29" spans="1:7" ht="15.75" customHeight="1" x14ac:dyDescent="0.35">
      <c r="A29" s="7">
        <v>3</v>
      </c>
      <c r="B29" s="16" t="s">
        <v>23</v>
      </c>
      <c r="C29" s="15" t="s">
        <v>21</v>
      </c>
      <c r="D29" s="22">
        <v>15</v>
      </c>
      <c r="E29" s="48">
        <v>9.9</v>
      </c>
      <c r="F29" s="32"/>
      <c r="G29" s="33"/>
    </row>
    <row r="30" spans="1:7" ht="15.75" customHeight="1" x14ac:dyDescent="0.35">
      <c r="A30" s="6">
        <v>4</v>
      </c>
      <c r="B30" s="14" t="s">
        <v>24</v>
      </c>
      <c r="C30" s="15" t="s">
        <v>21</v>
      </c>
      <c r="D30" s="21">
        <v>15</v>
      </c>
      <c r="E30" s="48">
        <v>4.9000000000000004</v>
      </c>
      <c r="F30" s="32"/>
      <c r="G30" s="33"/>
    </row>
    <row r="31" spans="1:7" ht="15.75" customHeight="1" x14ac:dyDescent="0.35">
      <c r="A31" s="6">
        <v>5</v>
      </c>
      <c r="B31" s="14" t="s">
        <v>25</v>
      </c>
      <c r="C31" s="15" t="s">
        <v>21</v>
      </c>
      <c r="D31" s="21">
        <v>4.5</v>
      </c>
      <c r="E31" s="50">
        <v>4.5</v>
      </c>
      <c r="F31" s="32"/>
      <c r="G31" s="33"/>
    </row>
    <row r="32" spans="1:7" ht="15.75" customHeight="1" x14ac:dyDescent="0.35">
      <c r="A32" s="6">
        <v>6</v>
      </c>
      <c r="B32" s="14" t="s">
        <v>26</v>
      </c>
      <c r="C32" s="15" t="s">
        <v>21</v>
      </c>
      <c r="D32" s="21">
        <v>5.5</v>
      </c>
      <c r="E32" s="50">
        <v>5.5</v>
      </c>
      <c r="F32" s="32"/>
      <c r="G32" s="33"/>
    </row>
    <row r="33" spans="1:7" ht="15.75" customHeight="1" x14ac:dyDescent="0.35">
      <c r="A33" s="6">
        <v>7</v>
      </c>
      <c r="B33" s="14" t="s">
        <v>27</v>
      </c>
      <c r="C33" s="15" t="s">
        <v>21</v>
      </c>
      <c r="D33" s="21">
        <v>4</v>
      </c>
      <c r="E33" s="50">
        <v>4</v>
      </c>
      <c r="F33" s="32"/>
      <c r="G33" s="33"/>
    </row>
    <row r="34" spans="1:7" ht="15.75" customHeight="1" x14ac:dyDescent="0.35">
      <c r="A34" s="6">
        <v>8</v>
      </c>
      <c r="B34" s="23" t="s">
        <v>28</v>
      </c>
      <c r="C34" s="15" t="s">
        <v>21</v>
      </c>
      <c r="D34" s="21">
        <v>1.2</v>
      </c>
      <c r="E34" s="50">
        <v>1.2</v>
      </c>
      <c r="F34" s="32"/>
      <c r="G34" s="33"/>
    </row>
    <row r="35" spans="1:7" ht="15.75" customHeight="1" x14ac:dyDescent="0.35">
      <c r="A35" s="6">
        <v>9</v>
      </c>
      <c r="B35" s="23" t="s">
        <v>29</v>
      </c>
      <c r="C35" s="15" t="s">
        <v>21</v>
      </c>
      <c r="D35" s="21">
        <v>45.5</v>
      </c>
      <c r="E35" s="50">
        <v>39.9</v>
      </c>
      <c r="F35" s="32"/>
      <c r="G35" s="33"/>
    </row>
    <row r="36" spans="1:7" ht="15.75" customHeight="1" x14ac:dyDescent="0.35">
      <c r="A36" s="6">
        <v>10</v>
      </c>
      <c r="B36" s="14" t="s">
        <v>30</v>
      </c>
      <c r="C36" s="15" t="s">
        <v>21</v>
      </c>
      <c r="D36" s="21">
        <v>25</v>
      </c>
      <c r="E36" s="50">
        <v>17.899999999999999</v>
      </c>
      <c r="F36" s="32"/>
      <c r="G36" s="33"/>
    </row>
    <row r="37" spans="1:7" ht="15.75" customHeight="1" x14ac:dyDescent="0.35">
      <c r="A37" s="6">
        <v>11</v>
      </c>
      <c r="B37" s="14" t="s">
        <v>31</v>
      </c>
      <c r="C37" s="15" t="s">
        <v>21</v>
      </c>
      <c r="D37" s="21">
        <v>85</v>
      </c>
      <c r="E37" s="50">
        <v>44</v>
      </c>
      <c r="F37" s="32"/>
      <c r="G37" s="33"/>
    </row>
    <row r="38" spans="1:7" ht="15.75" customHeight="1" x14ac:dyDescent="0.35">
      <c r="A38" s="6">
        <v>12</v>
      </c>
      <c r="B38" s="14" t="s">
        <v>32</v>
      </c>
      <c r="C38" s="15" t="s">
        <v>21</v>
      </c>
      <c r="D38" s="21">
        <v>35</v>
      </c>
      <c r="E38" s="50">
        <v>35</v>
      </c>
      <c r="F38" s="32"/>
      <c r="G38" s="33"/>
    </row>
    <row r="39" spans="1:7" ht="15.75" customHeight="1" x14ac:dyDescent="0.35">
      <c r="A39" s="24">
        <v>13</v>
      </c>
      <c r="B39" s="25" t="s">
        <v>33</v>
      </c>
      <c r="C39" s="15" t="s">
        <v>21</v>
      </c>
      <c r="D39" s="26">
        <v>50</v>
      </c>
      <c r="E39" s="50">
        <v>19</v>
      </c>
      <c r="F39" s="34"/>
      <c r="G39" s="33"/>
    </row>
    <row r="40" spans="1:7" ht="27" customHeight="1" x14ac:dyDescent="0.35">
      <c r="A40" s="6">
        <v>14</v>
      </c>
      <c r="B40" s="27" t="s">
        <v>34</v>
      </c>
      <c r="C40" s="15" t="s">
        <v>21</v>
      </c>
      <c r="D40" s="28">
        <v>10</v>
      </c>
      <c r="E40" s="50">
        <v>10</v>
      </c>
      <c r="F40" s="34"/>
      <c r="G40" s="33"/>
    </row>
    <row r="41" spans="1:7" ht="15.75" customHeight="1" x14ac:dyDescent="0.35">
      <c r="A41" s="6">
        <v>15</v>
      </c>
      <c r="B41" s="27" t="s">
        <v>35</v>
      </c>
      <c r="C41" s="15" t="s">
        <v>21</v>
      </c>
      <c r="D41" s="28">
        <v>100</v>
      </c>
      <c r="E41" s="50">
        <v>88</v>
      </c>
      <c r="F41" s="34"/>
      <c r="G41" s="33"/>
    </row>
    <row r="42" spans="1:7" ht="15.75" customHeight="1" x14ac:dyDescent="0.35">
      <c r="A42" s="6">
        <v>16</v>
      </c>
      <c r="B42" s="25" t="s">
        <v>36</v>
      </c>
      <c r="C42" s="15" t="s">
        <v>21</v>
      </c>
      <c r="D42" s="26">
        <v>150</v>
      </c>
      <c r="E42" s="50">
        <v>118</v>
      </c>
      <c r="F42" s="34"/>
      <c r="G42" s="33"/>
    </row>
    <row r="43" spans="1:7" ht="15.75" customHeight="1" x14ac:dyDescent="0.35">
      <c r="A43" s="6">
        <v>17</v>
      </c>
      <c r="B43" s="25" t="s">
        <v>37</v>
      </c>
      <c r="C43" s="15" t="s">
        <v>21</v>
      </c>
      <c r="D43" s="26">
        <v>45</v>
      </c>
      <c r="E43" s="50">
        <v>43</v>
      </c>
      <c r="F43" s="34"/>
      <c r="G43" s="33"/>
    </row>
    <row r="44" spans="1:7" ht="15.75" customHeight="1" x14ac:dyDescent="0.35">
      <c r="A44" s="6">
        <v>18</v>
      </c>
      <c r="B44" s="25" t="s">
        <v>38</v>
      </c>
      <c r="C44" s="15" t="s">
        <v>21</v>
      </c>
      <c r="D44" s="26">
        <v>12.5</v>
      </c>
      <c r="E44" s="50">
        <v>12</v>
      </c>
      <c r="F44" s="34"/>
      <c r="G44" s="33"/>
    </row>
    <row r="45" spans="1:7" ht="15.75" customHeight="1" x14ac:dyDescent="0.35">
      <c r="A45" s="6">
        <v>19</v>
      </c>
      <c r="B45" s="25" t="s">
        <v>39</v>
      </c>
      <c r="C45" s="15" t="s">
        <v>21</v>
      </c>
      <c r="D45" s="26">
        <v>250</v>
      </c>
      <c r="E45" s="50">
        <v>124</v>
      </c>
      <c r="F45" s="34"/>
      <c r="G45" s="33"/>
    </row>
    <row r="46" spans="1:7" ht="15.75" customHeight="1" x14ac:dyDescent="0.35">
      <c r="A46" s="6">
        <v>20</v>
      </c>
      <c r="B46" s="25" t="s">
        <v>40</v>
      </c>
      <c r="C46" s="15" t="s">
        <v>21</v>
      </c>
      <c r="D46" s="26">
        <v>5</v>
      </c>
      <c r="E46" s="50">
        <v>5</v>
      </c>
      <c r="F46" s="34"/>
      <c r="G46" s="33"/>
    </row>
    <row r="47" spans="1:7" ht="15.75" customHeight="1" x14ac:dyDescent="0.35">
      <c r="A47" s="6">
        <v>21</v>
      </c>
      <c r="B47" s="25" t="s">
        <v>41</v>
      </c>
      <c r="C47" s="15" t="s">
        <v>21</v>
      </c>
      <c r="D47" s="26">
        <v>55</v>
      </c>
      <c r="E47" s="50">
        <v>28</v>
      </c>
      <c r="F47" s="34"/>
      <c r="G47" s="33"/>
    </row>
    <row r="48" spans="1:7" ht="15.75" customHeight="1" x14ac:dyDescent="0.35">
      <c r="A48" s="6">
        <v>22</v>
      </c>
      <c r="B48" s="25" t="s">
        <v>42</v>
      </c>
      <c r="C48" s="15" t="s">
        <v>21</v>
      </c>
      <c r="D48" s="26">
        <v>35</v>
      </c>
      <c r="E48" s="50">
        <v>33</v>
      </c>
      <c r="F48" s="34"/>
      <c r="G48" s="33"/>
    </row>
    <row r="49" spans="1:7" ht="15.75" customHeight="1" x14ac:dyDescent="0.35">
      <c r="A49" s="6">
        <v>23</v>
      </c>
      <c r="B49" s="25" t="s">
        <v>43</v>
      </c>
      <c r="C49" s="15" t="s">
        <v>21</v>
      </c>
      <c r="D49" s="26">
        <v>220</v>
      </c>
      <c r="E49" s="50">
        <v>194</v>
      </c>
      <c r="F49" s="34"/>
      <c r="G49" s="33"/>
    </row>
    <row r="50" spans="1:7" ht="15.75" customHeight="1" x14ac:dyDescent="0.35">
      <c r="A50" s="6">
        <v>24</v>
      </c>
      <c r="B50" s="25" t="s">
        <v>44</v>
      </c>
      <c r="C50" s="15" t="s">
        <v>21</v>
      </c>
      <c r="D50" s="26">
        <v>35</v>
      </c>
      <c r="E50" s="50">
        <v>28</v>
      </c>
      <c r="F50" s="34"/>
      <c r="G50" s="33"/>
    </row>
    <row r="51" spans="1:7" ht="15.75" customHeight="1" x14ac:dyDescent="0.35">
      <c r="A51" s="6">
        <v>25</v>
      </c>
      <c r="B51" s="25" t="s">
        <v>45</v>
      </c>
      <c r="C51" s="15" t="s">
        <v>21</v>
      </c>
      <c r="D51" s="26">
        <v>10</v>
      </c>
      <c r="E51" s="50">
        <v>1</v>
      </c>
      <c r="F51" s="34"/>
      <c r="G51" s="33"/>
    </row>
    <row r="52" spans="1:7" ht="15.75" customHeight="1" x14ac:dyDescent="0.35">
      <c r="A52" s="6">
        <v>26</v>
      </c>
      <c r="B52" s="14" t="s">
        <v>46</v>
      </c>
      <c r="C52" s="6" t="s">
        <v>47</v>
      </c>
      <c r="D52" s="21">
        <v>24.97</v>
      </c>
      <c r="E52" s="48">
        <v>23.9</v>
      </c>
      <c r="F52" s="32"/>
      <c r="G52" s="33"/>
    </row>
    <row r="53" spans="1:7" ht="15.75" customHeight="1" x14ac:dyDescent="0.35">
      <c r="A53" s="7">
        <v>27</v>
      </c>
      <c r="B53" s="16" t="s">
        <v>48</v>
      </c>
      <c r="C53" s="7" t="s">
        <v>47</v>
      </c>
      <c r="D53" s="22">
        <v>20</v>
      </c>
      <c r="E53" s="51">
        <v>20</v>
      </c>
      <c r="F53" s="32"/>
      <c r="G53" s="33"/>
    </row>
    <row r="54" spans="1:7" x14ac:dyDescent="0.35">
      <c r="A54" s="60"/>
      <c r="B54" s="61"/>
      <c r="C54" s="61"/>
      <c r="D54" s="61"/>
      <c r="E54" s="9">
        <f>SUM(E27:E53)</f>
        <v>967.6</v>
      </c>
      <c r="F54" s="35"/>
      <c r="G54" s="36"/>
    </row>
    <row r="55" spans="1:7" x14ac:dyDescent="0.35">
      <c r="A55" s="62"/>
      <c r="B55" s="63"/>
      <c r="C55" s="63"/>
      <c r="D55" s="63"/>
      <c r="E55" s="10">
        <f>SUM(E54*0.21)</f>
        <v>203.196</v>
      </c>
      <c r="F55" s="35"/>
      <c r="G55" s="45"/>
    </row>
    <row r="56" spans="1:7" ht="15" thickBot="1" x14ac:dyDescent="0.4">
      <c r="A56" s="64"/>
      <c r="B56" s="65"/>
      <c r="C56" s="65"/>
      <c r="D56" s="65"/>
      <c r="E56" s="11">
        <f>SUM(E54+E55)</f>
        <v>1170.796</v>
      </c>
      <c r="F56" s="35"/>
      <c r="G56" s="36"/>
    </row>
    <row r="57" spans="1:7" x14ac:dyDescent="0.35">
      <c r="A57" s="37"/>
      <c r="B57" s="37"/>
      <c r="C57" s="37"/>
      <c r="D57" s="38"/>
      <c r="E57" s="39"/>
      <c r="F57" s="37"/>
      <c r="G57" s="37"/>
    </row>
    <row r="58" spans="1:7" x14ac:dyDescent="0.35">
      <c r="A58" s="37"/>
      <c r="B58" s="37"/>
      <c r="C58" s="37"/>
      <c r="D58" s="38"/>
      <c r="E58" s="39"/>
      <c r="F58" s="37"/>
      <c r="G58" s="37"/>
    </row>
    <row r="59" spans="1:7" x14ac:dyDescent="0.35">
      <c r="A59" s="37"/>
      <c r="B59" s="37"/>
      <c r="C59" s="37"/>
      <c r="D59" s="38"/>
      <c r="E59" s="39"/>
      <c r="F59" s="37"/>
      <c r="G59" s="37"/>
    </row>
    <row r="60" spans="1:7" x14ac:dyDescent="0.35">
      <c r="A60" s="37"/>
      <c r="B60" s="66" t="s">
        <v>49</v>
      </c>
      <c r="C60" s="66"/>
      <c r="D60" s="17"/>
      <c r="E60" s="39"/>
      <c r="F60" s="37"/>
      <c r="G60" s="37"/>
    </row>
    <row r="61" spans="1:7" x14ac:dyDescent="0.35">
      <c r="A61" s="37"/>
      <c r="B61" s="29"/>
      <c r="C61" s="29"/>
      <c r="D61" s="31" t="s">
        <v>50</v>
      </c>
      <c r="E61" s="39"/>
      <c r="F61" s="37"/>
      <c r="G61" s="37"/>
    </row>
    <row r="62" spans="1:7" ht="15" thickBot="1" x14ac:dyDescent="0.4">
      <c r="A62" s="37"/>
      <c r="B62" s="30"/>
      <c r="C62" s="18"/>
      <c r="D62" s="18"/>
      <c r="E62" s="39"/>
      <c r="F62" s="37"/>
      <c r="G62" s="37"/>
    </row>
    <row r="63" spans="1:7" x14ac:dyDescent="0.35">
      <c r="A63" s="37"/>
      <c r="B63" s="40" t="s">
        <v>51</v>
      </c>
      <c r="C63" s="53">
        <f xml:space="preserve"> (E18+E54)</f>
        <v>1609.9</v>
      </c>
      <c r="D63" s="54"/>
      <c r="E63" s="39"/>
      <c r="F63" s="37"/>
      <c r="G63" s="37"/>
    </row>
    <row r="64" spans="1:7" x14ac:dyDescent="0.35">
      <c r="A64" s="37"/>
      <c r="B64" s="41" t="s">
        <v>52</v>
      </c>
      <c r="C64" s="55">
        <f>C63*0.21</f>
        <v>338.07900000000001</v>
      </c>
      <c r="D64" s="56"/>
      <c r="E64" s="39"/>
      <c r="F64" s="37"/>
      <c r="G64" s="37"/>
    </row>
    <row r="65" spans="1:7" ht="15" thickBot="1" x14ac:dyDescent="0.4">
      <c r="A65" s="37"/>
      <c r="B65" s="42" t="s">
        <v>53</v>
      </c>
      <c r="C65" s="57">
        <f>SUM(C63:C64)</f>
        <v>1947.979</v>
      </c>
      <c r="D65" s="58"/>
      <c r="E65" s="39"/>
      <c r="F65" s="37"/>
      <c r="G65" s="37"/>
    </row>
    <row r="66" spans="1:7" x14ac:dyDescent="0.35">
      <c r="A66" s="37"/>
      <c r="B66" s="37"/>
      <c r="C66" s="37"/>
      <c r="D66" s="38"/>
      <c r="E66" s="39"/>
      <c r="F66" s="37"/>
      <c r="G66" s="37"/>
    </row>
    <row r="67" spans="1:7" x14ac:dyDescent="0.35">
      <c r="A67" s="37"/>
      <c r="B67" s="37"/>
      <c r="C67" s="37"/>
      <c r="D67" s="38"/>
      <c r="E67" s="39"/>
      <c r="F67" s="37"/>
      <c r="G67" s="37"/>
    </row>
    <row r="68" spans="1:7" x14ac:dyDescent="0.35">
      <c r="A68" s="37"/>
      <c r="B68" s="37"/>
      <c r="C68" s="37"/>
      <c r="D68" s="38"/>
      <c r="E68" s="39"/>
      <c r="F68" s="37"/>
      <c r="G68" s="37"/>
    </row>
    <row r="69" spans="1:7" x14ac:dyDescent="0.35">
      <c r="A69" s="37"/>
      <c r="B69" s="37"/>
      <c r="C69" s="37"/>
      <c r="D69" s="38"/>
      <c r="E69" s="39"/>
      <c r="F69" s="37"/>
      <c r="G69" s="37"/>
    </row>
    <row r="70" spans="1:7" x14ac:dyDescent="0.35">
      <c r="A70" s="37"/>
      <c r="B70" s="37"/>
      <c r="C70" s="37"/>
      <c r="D70" s="38"/>
      <c r="E70" s="39"/>
      <c r="F70" s="37"/>
      <c r="G70" s="37"/>
    </row>
    <row r="71" spans="1:7" x14ac:dyDescent="0.35">
      <c r="A71" s="37"/>
      <c r="B71" s="37"/>
      <c r="C71" s="37"/>
      <c r="D71" s="38"/>
      <c r="E71" s="39"/>
      <c r="F71" s="37"/>
      <c r="G71" s="37"/>
    </row>
    <row r="72" spans="1:7" x14ac:dyDescent="0.35">
      <c r="A72" s="37"/>
      <c r="B72" s="37"/>
      <c r="C72" s="37"/>
      <c r="D72" s="38"/>
      <c r="E72" s="39"/>
      <c r="F72" s="37"/>
      <c r="G72" s="37"/>
    </row>
    <row r="73" spans="1:7" x14ac:dyDescent="0.35">
      <c r="A73" s="37"/>
      <c r="B73" s="37"/>
      <c r="C73" s="37"/>
      <c r="D73" s="38"/>
      <c r="E73" s="39"/>
      <c r="F73" s="37"/>
      <c r="G73" s="37"/>
    </row>
    <row r="74" spans="1:7" x14ac:dyDescent="0.35">
      <c r="A74" s="37"/>
      <c r="B74" s="37"/>
      <c r="C74" s="37"/>
      <c r="D74" s="38"/>
      <c r="E74" s="39"/>
      <c r="F74" s="37"/>
      <c r="G74" s="37"/>
    </row>
    <row r="75" spans="1:7" x14ac:dyDescent="0.35">
      <c r="A75" s="37"/>
      <c r="B75" s="37"/>
      <c r="C75" s="37"/>
      <c r="D75" s="38"/>
      <c r="E75" s="39"/>
      <c r="F75" s="37"/>
      <c r="G75" s="37"/>
    </row>
    <row r="76" spans="1:7" x14ac:dyDescent="0.35">
      <c r="A76" s="37"/>
      <c r="B76" s="37"/>
      <c r="C76" s="37"/>
      <c r="D76" s="38"/>
      <c r="E76" s="39"/>
      <c r="F76" s="37"/>
      <c r="G76" s="37"/>
    </row>
    <row r="77" spans="1:7" x14ac:dyDescent="0.35">
      <c r="A77" s="37"/>
      <c r="B77" s="37"/>
      <c r="C77" s="37"/>
      <c r="D77" s="38"/>
      <c r="E77" s="39"/>
      <c r="F77" s="37"/>
      <c r="G77" s="37"/>
    </row>
    <row r="78" spans="1:7" x14ac:dyDescent="0.35">
      <c r="A78" s="37"/>
      <c r="B78" s="37"/>
      <c r="C78" s="37"/>
      <c r="D78" s="38"/>
      <c r="E78" s="39"/>
      <c r="F78" s="37"/>
      <c r="G78" s="37"/>
    </row>
    <row r="79" spans="1:7" x14ac:dyDescent="0.35">
      <c r="D79" s="5"/>
      <c r="E79" s="8"/>
    </row>
    <row r="80" spans="1:7" x14ac:dyDescent="0.35">
      <c r="D80" s="5"/>
      <c r="E80" s="8"/>
    </row>
    <row r="81" spans="4:5" x14ac:dyDescent="0.35">
      <c r="D81" s="5"/>
      <c r="E81" s="8"/>
    </row>
    <row r="82" spans="4:5" x14ac:dyDescent="0.35">
      <c r="D82" s="5"/>
      <c r="E82" s="8"/>
    </row>
    <row r="83" spans="4:5" x14ac:dyDescent="0.35">
      <c r="D83" s="5"/>
      <c r="E83" s="8"/>
    </row>
    <row r="84" spans="4:5" x14ac:dyDescent="0.35">
      <c r="D84" s="5"/>
      <c r="E84" s="8"/>
    </row>
    <row r="85" spans="4:5" x14ac:dyDescent="0.35">
      <c r="D85" s="5"/>
      <c r="E85" s="8"/>
    </row>
    <row r="86" spans="4:5" x14ac:dyDescent="0.35">
      <c r="D86" s="5"/>
      <c r="E86" s="8"/>
    </row>
    <row r="87" spans="4:5" x14ac:dyDescent="0.35">
      <c r="D87" s="5"/>
      <c r="E87" s="8"/>
    </row>
    <row r="88" spans="4:5" x14ac:dyDescent="0.35">
      <c r="D88" s="5"/>
      <c r="E88" s="8"/>
    </row>
    <row r="89" spans="4:5" x14ac:dyDescent="0.35">
      <c r="D89" s="5"/>
      <c r="E89" s="8"/>
    </row>
    <row r="90" spans="4:5" x14ac:dyDescent="0.35">
      <c r="D90" s="5"/>
      <c r="E90" s="8"/>
    </row>
    <row r="91" spans="4:5" x14ac:dyDescent="0.35">
      <c r="D91" s="5"/>
      <c r="E91" s="8"/>
    </row>
    <row r="92" spans="4:5" x14ac:dyDescent="0.35">
      <c r="D92" s="5"/>
      <c r="E92" s="8"/>
    </row>
    <row r="93" spans="4:5" x14ac:dyDescent="0.35">
      <c r="D93" s="5"/>
      <c r="E93" s="8"/>
    </row>
    <row r="94" spans="4:5" x14ac:dyDescent="0.35">
      <c r="D94" s="5"/>
      <c r="E94" s="8"/>
    </row>
    <row r="95" spans="4:5" x14ac:dyDescent="0.35">
      <c r="D95" s="5"/>
      <c r="E95" s="8"/>
    </row>
    <row r="96" spans="4:5" x14ac:dyDescent="0.35">
      <c r="D96" s="5"/>
      <c r="E96" s="8"/>
    </row>
    <row r="97" spans="4:5" x14ac:dyDescent="0.35">
      <c r="D97" s="5"/>
      <c r="E97" s="8"/>
    </row>
    <row r="98" spans="4:5" x14ac:dyDescent="0.35">
      <c r="D98" s="5"/>
      <c r="E98" s="8"/>
    </row>
  </sheetData>
  <sheetProtection algorithmName="SHA-512" hashValue="2F+XKTWsBCkYDooYsns+qIW6qIDuzjgNCEC35ltFehSVqckxGk7ZXJFLsA/cDpt7URjfmf4YNMaMUZgeP3DAgQ==" saltValue="e7Hw84UhLl4zj1dCG/hhOA==" spinCount="100000" sheet="1" objects="1" scenarios="1"/>
  <mergeCells count="26">
    <mergeCell ref="C2:E2"/>
    <mergeCell ref="A4:E4"/>
    <mergeCell ref="D5:E5"/>
    <mergeCell ref="A7:A8"/>
    <mergeCell ref="B7:B8"/>
    <mergeCell ref="C7:C8"/>
    <mergeCell ref="D7:D8"/>
    <mergeCell ref="E7:E8"/>
    <mergeCell ref="A18:D18"/>
    <mergeCell ref="A19:D19"/>
    <mergeCell ref="A20:D20"/>
    <mergeCell ref="A22:E22"/>
    <mergeCell ref="A25:A26"/>
    <mergeCell ref="B25:B26"/>
    <mergeCell ref="C25:C26"/>
    <mergeCell ref="D25:D26"/>
    <mergeCell ref="E25:E26"/>
    <mergeCell ref="C63:D63"/>
    <mergeCell ref="C64:D64"/>
    <mergeCell ref="C65:D65"/>
    <mergeCell ref="F25:F26"/>
    <mergeCell ref="G25:G26"/>
    <mergeCell ref="A54:D54"/>
    <mergeCell ref="A55:D55"/>
    <mergeCell ref="A56:D56"/>
    <mergeCell ref="B60:C6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Pirkimo objekto dalis Klaiped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Vida Zaikauskienė</dc:creator>
  <cp:keywords/>
  <dc:description/>
  <cp:lastModifiedBy>Jurgita Repšienė</cp:lastModifiedBy>
  <cp:revision/>
  <dcterms:created xsi:type="dcterms:W3CDTF">2015-06-05T18:17:20Z</dcterms:created>
  <dcterms:modified xsi:type="dcterms:W3CDTF">2022-03-08T10:44:36Z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2021-12-14T13:38:02Z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5ae71593-f738-4e9f-a46f-8c5a20d14dd4</vt:lpwstr>
  </property>
  <property fmtid="{D5CDD505-2E9C-101B-9397-08002B2CF9AE}" pid="8" name="MSIP_Label_190751af-2442-49a7-b7b9-9f0bcce858c9_ContentBits">
    <vt:lpwstr>0</vt:lpwstr>
  </property>
</Properties>
</file>