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_DUOMENU BAZE\KONKURSAI-PROJEKTAI\KONKURSAI - 2022\Santaros klin.-587505-04 01-Sergej\"/>
    </mc:Choice>
  </mc:AlternateContent>
  <bookViews>
    <workbookView xWindow="0" yWindow="0" windowWidth="28800" windowHeight="11835"/>
  </bookViews>
  <sheets>
    <sheet name="2022m." sheetId="7" r:id="rId1"/>
  </sheets>
  <calcPr calcId="15251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66" i="7" l="1"/>
  <c r="I13" i="7" l="1"/>
  <c r="H13" i="7"/>
  <c r="H139" i="7" l="1"/>
  <c r="I139" i="7"/>
  <c r="I143" i="7"/>
  <c r="H143" i="7"/>
  <c r="H155" i="7"/>
  <c r="I155" i="7"/>
  <c r="H156" i="7"/>
  <c r="I156" i="7"/>
  <c r="H157" i="7"/>
  <c r="I157" i="7"/>
  <c r="H158" i="7"/>
  <c r="I158" i="7"/>
  <c r="H159" i="7"/>
  <c r="I159" i="7"/>
  <c r="H160" i="7"/>
  <c r="H161" i="7"/>
  <c r="I161" i="7" s="1"/>
  <c r="H162" i="7"/>
  <c r="I162" i="7"/>
  <c r="H163" i="7"/>
  <c r="I163" i="7"/>
  <c r="H164" i="7"/>
  <c r="I164" i="7"/>
  <c r="H165" i="7"/>
  <c r="I165" i="7"/>
  <c r="H154" i="7"/>
  <c r="I154" i="7" s="1"/>
  <c r="H151" i="7"/>
  <c r="I151" i="7"/>
  <c r="H150" i="7"/>
  <c r="I150" i="7" s="1"/>
  <c r="H142" i="7"/>
  <c r="I142" i="7" s="1"/>
  <c r="H141" i="7"/>
  <c r="I141" i="7" s="1"/>
  <c r="H138" i="7"/>
  <c r="I138" i="7"/>
  <c r="H137" i="7"/>
  <c r="I137" i="7" s="1"/>
  <c r="H130" i="7"/>
  <c r="I130" i="7" s="1"/>
  <c r="H129" i="7"/>
  <c r="I129" i="7" s="1"/>
  <c r="H122" i="7"/>
  <c r="I122" i="7" s="1"/>
  <c r="H123" i="7"/>
  <c r="I123" i="7"/>
  <c r="H121" i="7"/>
  <c r="I121" i="7" s="1"/>
  <c r="H119" i="7"/>
  <c r="I119" i="7"/>
  <c r="H118" i="7"/>
  <c r="I118" i="7" s="1"/>
  <c r="H114" i="7"/>
  <c r="I114" i="7" s="1"/>
  <c r="I113" i="7"/>
  <c r="H113" i="7"/>
  <c r="H108" i="7"/>
  <c r="I108" i="7"/>
  <c r="H109" i="7"/>
  <c r="I109" i="7"/>
  <c r="H110" i="7"/>
  <c r="I110" i="7"/>
  <c r="H107" i="7"/>
  <c r="I107" i="7" s="1"/>
  <c r="H105" i="7"/>
  <c r="I105" i="7" s="1"/>
  <c r="H103" i="7"/>
  <c r="I103" i="7" s="1"/>
  <c r="H91" i="7"/>
  <c r="I91" i="7"/>
  <c r="H92" i="7"/>
  <c r="I92" i="7"/>
  <c r="H93" i="7"/>
  <c r="I93" i="7"/>
  <c r="H94" i="7"/>
  <c r="I94" i="7"/>
  <c r="H95" i="7"/>
  <c r="I95" i="7"/>
  <c r="H96" i="7"/>
  <c r="I96" i="7"/>
  <c r="H97" i="7"/>
  <c r="I97" i="7"/>
  <c r="H98" i="7"/>
  <c r="I98" i="7"/>
  <c r="H99" i="7"/>
  <c r="I99" i="7"/>
  <c r="H100" i="7"/>
  <c r="I100" i="7"/>
  <c r="H90" i="7"/>
  <c r="I90" i="7" s="1"/>
  <c r="H87" i="7"/>
  <c r="I87" i="7" s="1"/>
  <c r="H84" i="7"/>
  <c r="I84" i="7" s="1"/>
  <c r="H81" i="7"/>
  <c r="I81" i="7" s="1"/>
  <c r="H82" i="7"/>
  <c r="I82" i="7" s="1"/>
  <c r="H80" i="7"/>
  <c r="I80" i="7" s="1"/>
  <c r="I77" i="7"/>
  <c r="H77" i="7"/>
  <c r="H73" i="7"/>
  <c r="I73" i="7" s="1"/>
  <c r="H74" i="7"/>
  <c r="I74" i="7"/>
  <c r="H72" i="7"/>
  <c r="I72" i="7" s="1"/>
  <c r="H70" i="7"/>
  <c r="I70" i="7" s="1"/>
  <c r="H68" i="7"/>
  <c r="I68" i="7" s="1"/>
  <c r="H65" i="7"/>
  <c r="I65" i="7" s="1"/>
  <c r="H62" i="7"/>
  <c r="I62" i="7" s="1"/>
  <c r="H63" i="7"/>
  <c r="I63" i="7"/>
  <c r="H61" i="7"/>
  <c r="I61" i="7" s="1"/>
  <c r="H59" i="7"/>
  <c r="I59" i="7"/>
  <c r="H58" i="7"/>
  <c r="I58" i="7" s="1"/>
  <c r="H55" i="7"/>
  <c r="I55" i="7" s="1"/>
  <c r="H54" i="7"/>
  <c r="I54" i="7" s="1"/>
  <c r="H51" i="7"/>
  <c r="I51" i="7" s="1"/>
  <c r="H46" i="7"/>
  <c r="I46" i="7" s="1"/>
  <c r="H47" i="7"/>
  <c r="I47" i="7"/>
  <c r="H48" i="7"/>
  <c r="I48" i="7" s="1"/>
  <c r="H45" i="7"/>
  <c r="I45" i="7" s="1"/>
  <c r="H43" i="7"/>
  <c r="I43" i="7" s="1"/>
  <c r="I42" i="7"/>
  <c r="H42" i="7"/>
  <c r="H39" i="7"/>
  <c r="I39" i="7" s="1"/>
  <c r="H38" i="7"/>
  <c r="I38" i="7" s="1"/>
  <c r="H33" i="7"/>
  <c r="I33" i="7"/>
  <c r="H34" i="7"/>
  <c r="I34" i="7" s="1"/>
  <c r="H35" i="7"/>
  <c r="I35" i="7"/>
  <c r="H32" i="7"/>
  <c r="I32" i="7" s="1"/>
  <c r="H25" i="7"/>
  <c r="I25" i="7" s="1"/>
  <c r="H21" i="7"/>
  <c r="I21" i="7" s="1"/>
  <c r="H22" i="7"/>
  <c r="I22" i="7" s="1"/>
  <c r="H23" i="7"/>
  <c r="I23" i="7" s="1"/>
  <c r="H20" i="7"/>
  <c r="I20" i="7" s="1"/>
  <c r="H18" i="7"/>
  <c r="I18" i="7" s="1"/>
  <c r="H16" i="7"/>
  <c r="I16" i="7" s="1"/>
  <c r="H14" i="7"/>
  <c r="I14" i="7" s="1"/>
  <c r="H166" i="7" l="1"/>
  <c r="I160" i="7"/>
</calcChain>
</file>

<file path=xl/sharedStrings.xml><?xml version="1.0" encoding="utf-8"?>
<sst xmlns="http://schemas.openxmlformats.org/spreadsheetml/2006/main" count="920" uniqueCount="405">
  <si>
    <t>Bendrinis pavadinimas</t>
  </si>
  <si>
    <t>Mato  vnt.</t>
  </si>
  <si>
    <t>Histaminas</t>
  </si>
  <si>
    <t>buteliukas su lašintuvu</t>
  </si>
  <si>
    <t>ml</t>
  </si>
  <si>
    <t>Kontrolė</t>
  </si>
  <si>
    <t>MEDŽIAI</t>
  </si>
  <si>
    <t>Įv. medžiai</t>
  </si>
  <si>
    <t>Kaštonas</t>
  </si>
  <si>
    <t>Ąžuolas</t>
  </si>
  <si>
    <t>Liepa</t>
  </si>
  <si>
    <t>Alksnis</t>
  </si>
  <si>
    <t>Beržas</t>
  </si>
  <si>
    <t>Lazdynas</t>
  </si>
  <si>
    <t>Uosis</t>
  </si>
  <si>
    <t>Gluosniniai medžiai</t>
  </si>
  <si>
    <t>Sidabrinė pušis</t>
  </si>
  <si>
    <t>Klevas</t>
  </si>
  <si>
    <t>Lapuočių mix.</t>
  </si>
  <si>
    <t>Topolis</t>
  </si>
  <si>
    <t>Beržinių mix.</t>
  </si>
  <si>
    <t>BUITINIAI</t>
  </si>
  <si>
    <t>Pagalvių pl.</t>
  </si>
  <si>
    <t>Derm. pteronys.</t>
  </si>
  <si>
    <t>Derm. farinae</t>
  </si>
  <si>
    <t>Latex</t>
  </si>
  <si>
    <t>Tarakonas</t>
  </si>
  <si>
    <t>Uodas</t>
  </si>
  <si>
    <t>EPIDERMINIAI</t>
  </si>
  <si>
    <t>Šuns plaukai</t>
  </si>
  <si>
    <t>Katės plaukai</t>
  </si>
  <si>
    <t>Žiurkėno plaukai</t>
  </si>
  <si>
    <t>Jūros kiaulytės plaukai</t>
  </si>
  <si>
    <t>Arklio plaukai</t>
  </si>
  <si>
    <t>Triušio plaukai</t>
  </si>
  <si>
    <t>PELĖSIAI</t>
  </si>
  <si>
    <t>Alternaria ter.</t>
  </si>
  <si>
    <t>Aspergillus mix</t>
  </si>
  <si>
    <t>Cladosporium</t>
  </si>
  <si>
    <t>Penicillium</t>
  </si>
  <si>
    <t>Candida albicans</t>
  </si>
  <si>
    <t>ŽOLĖS</t>
  </si>
  <si>
    <t>12-os žolių alergenų mišinys</t>
  </si>
  <si>
    <t>Įv. žolės</t>
  </si>
  <si>
    <t>Įv. javai</t>
  </si>
  <si>
    <t>Piktžolių mišinys - weeds mixtures</t>
  </si>
  <si>
    <t>Varputis</t>
  </si>
  <si>
    <t>Kviečiai</t>
  </si>
  <si>
    <t>Šunažolė</t>
  </si>
  <si>
    <t>Eraičinas</t>
  </si>
  <si>
    <t>Svidrė</t>
  </si>
  <si>
    <t>Motiejukas</t>
  </si>
  <si>
    <t>Miglė</t>
  </si>
  <si>
    <t>Dobilas</t>
  </si>
  <si>
    <t>Kietis</t>
  </si>
  <si>
    <t>Balanda</t>
  </si>
  <si>
    <t>Balandūnė</t>
  </si>
  <si>
    <t>Kiaulpienė</t>
  </si>
  <si>
    <t>Dilgėlė</t>
  </si>
  <si>
    <t>Miežiai</t>
  </si>
  <si>
    <t>Chrizantema</t>
  </si>
  <si>
    <t>Rugiai</t>
  </si>
  <si>
    <t>Kukurūzai</t>
  </si>
  <si>
    <t>Saulėgrąža</t>
  </si>
  <si>
    <t>Aviža</t>
  </si>
  <si>
    <t>Pelynas</t>
  </si>
  <si>
    <t>Ambrozija</t>
  </si>
  <si>
    <t>Smilga</t>
  </si>
  <si>
    <t>MAISTAS</t>
  </si>
  <si>
    <t>Graikiški riešutai</t>
  </si>
  <si>
    <t>Žemės riešutai</t>
  </si>
  <si>
    <t>Lazdyno riešutai</t>
  </si>
  <si>
    <t>Muskato riešutas</t>
  </si>
  <si>
    <t>Migdolai</t>
  </si>
  <si>
    <t>Bulvė</t>
  </si>
  <si>
    <t>Morka</t>
  </si>
  <si>
    <t>Pomidoras</t>
  </si>
  <si>
    <t>Svogūnas</t>
  </si>
  <si>
    <t>Braškė</t>
  </si>
  <si>
    <t>Žemuogė</t>
  </si>
  <si>
    <t>Pupelės</t>
  </si>
  <si>
    <t>Apelsinas</t>
  </si>
  <si>
    <t>Tunas</t>
  </si>
  <si>
    <t>Menkė</t>
  </si>
  <si>
    <t>Kiaušinis visas</t>
  </si>
  <si>
    <t>Kiaušinio baltymas</t>
  </si>
  <si>
    <t>Kiaušinio trynys</t>
  </si>
  <si>
    <t>Kakava</t>
  </si>
  <si>
    <t>Soja</t>
  </si>
  <si>
    <t>Kiauliena</t>
  </si>
  <si>
    <t>Krabai</t>
  </si>
  <si>
    <t>Rugių miltai</t>
  </si>
  <si>
    <t>Kviečių miltai</t>
  </si>
  <si>
    <t>Miežinės kruopos</t>
  </si>
  <si>
    <t>Žirneliai</t>
  </si>
  <si>
    <t>Salieras</t>
  </si>
  <si>
    <t>Ryžiai</t>
  </si>
  <si>
    <t>Vištiena</t>
  </si>
  <si>
    <t>Obuolys</t>
  </si>
  <si>
    <t>Kivi</t>
  </si>
  <si>
    <t>Citrina</t>
  </si>
  <si>
    <t>Pipiras</t>
  </si>
  <si>
    <t>Paprika</t>
  </si>
  <si>
    <t>Gėlavandenės žuvys</t>
  </si>
  <si>
    <t>4 grūdų mišinys</t>
  </si>
  <si>
    <t>7 grūdų mišinys</t>
  </si>
  <si>
    <t>Ėriena</t>
  </si>
  <si>
    <t>Ožkos pienas</t>
  </si>
  <si>
    <t>Žuvis</t>
  </si>
  <si>
    <t>Austrė</t>
  </si>
  <si>
    <t>Krevetė</t>
  </si>
  <si>
    <t>Karvės pienas</t>
  </si>
  <si>
    <t>Silkė</t>
  </si>
  <si>
    <t>Žirniai</t>
  </si>
  <si>
    <t>Kopūstas</t>
  </si>
  <si>
    <t>Šokoladas</t>
  </si>
  <si>
    <t>Avižų grūdai</t>
  </si>
  <si>
    <t>Špinatas</t>
  </si>
  <si>
    <t>Lašiša</t>
  </si>
  <si>
    <t>Alaus ir kepimo mielės</t>
  </si>
  <si>
    <t>but.</t>
  </si>
  <si>
    <t>Mucor rec.</t>
  </si>
  <si>
    <t>Vapsvų nuodai specifinei imunoterapijai</t>
  </si>
  <si>
    <t>Rhizopus nig.</t>
  </si>
  <si>
    <t>Pirk. dalies Nr.</t>
  </si>
  <si>
    <t>Forma, stiprumas</t>
  </si>
  <si>
    <t>PVM tarifas %</t>
  </si>
  <si>
    <t xml:space="preserve">Vnt. įkainis be PVM, Eur  </t>
  </si>
  <si>
    <t>DIAGNOSTINIAI ALERGENAI ODOS DŪRIO MĖGINIAMS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</si>
  <si>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</si>
  <si>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</si>
  <si>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</si>
  <si>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</si>
  <si>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</si>
  <si>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</si>
  <si>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</si>
  <si>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</si>
  <si>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</si>
  <si>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</si>
  <si>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</si>
  <si>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</si>
  <si>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</si>
  <si>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</si>
  <si>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</si>
  <si>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</si>
  <si>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</si>
  <si>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</si>
  <si>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</si>
  <si>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</si>
  <si>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</si>
  <si>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</si>
  <si>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</si>
  <si>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</si>
  <si>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</si>
  <si>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</si>
  <si>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</si>
  <si>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</si>
  <si>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</si>
  <si>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</si>
  <si>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</si>
  <si>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</si>
  <si>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</si>
  <si>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</si>
  <si>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</si>
  <si>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</si>
  <si>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</si>
  <si>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</si>
  <si>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</si>
  <si>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</si>
  <si>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</si>
  <si>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</si>
  <si>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</si>
  <si>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</si>
  <si>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</si>
  <si>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</si>
  <si>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</si>
  <si>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</si>
  <si>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</si>
  <si>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</si>
  <si>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</si>
  <si>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</si>
  <si>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</si>
  <si>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</si>
  <si>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</si>
  <si>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</si>
  <si>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</si>
  <si>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</si>
  <si>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</si>
  <si>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</si>
  <si>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</si>
  <si>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</si>
  <si>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</si>
  <si>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</si>
  <si>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</si>
  <si>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</si>
  <si>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PREPARATAI POODINEI VABZDŽIŲ SPECIFINEI IMUNOTERAPIJAI</t>
  </si>
  <si>
    <t>1-me įpakavime: 1 buteliukas su vabzdžių nuodų miltukais 550 mcg ir 1 buteliukas skiediklio 9 ml</t>
  </si>
  <si>
    <t>įpakavimas</t>
  </si>
  <si>
    <t>ĮKVEPIAMI ALERGENAI IMUNOTERAPIJAI</t>
  </si>
  <si>
    <t>Tiekėjas turi siūlyti vieno gamintojo visą spektrą nurodytų alergenų.</t>
  </si>
  <si>
    <t>Namų dulkių erkių mišinys</t>
  </si>
  <si>
    <t>poliežuvinis tirpalas, 10 ml</t>
  </si>
  <si>
    <t>pak.</t>
  </si>
  <si>
    <t>Beržinių medžių mišinys (alksnis, beržas, skroblas, lazdynas)</t>
  </si>
  <si>
    <t>5 žolių mišinys (paprastoji šunažolė, kvapioji gardunytė, svidrė, miglė, pašarinis motiejukas)</t>
  </si>
  <si>
    <t>Kietis (Artemisia vulgaris)</t>
  </si>
  <si>
    <t>Katė</t>
  </si>
  <si>
    <t>Šuo</t>
  </si>
  <si>
    <t>tirpalas poodinėms injekcijoms</t>
  </si>
  <si>
    <t>Dulkių erkė Dermatophagoides farinae</t>
  </si>
  <si>
    <t>100 IR/ml sausas alergenas buteliuke</t>
  </si>
  <si>
    <t xml:space="preserve">Motiejukas </t>
  </si>
  <si>
    <t>Suma Eur be PVM</t>
  </si>
  <si>
    <t>Suma Eur su PVM</t>
  </si>
  <si>
    <t>71</t>
  </si>
  <si>
    <t>91</t>
  </si>
  <si>
    <t>74</t>
  </si>
  <si>
    <t>98</t>
  </si>
  <si>
    <t>67</t>
  </si>
  <si>
    <t>68</t>
  </si>
  <si>
    <t>69</t>
  </si>
  <si>
    <t>70</t>
  </si>
  <si>
    <t>72</t>
  </si>
  <si>
    <t>73</t>
  </si>
  <si>
    <t>75</t>
  </si>
  <si>
    <t>76</t>
  </si>
  <si>
    <t>77</t>
  </si>
  <si>
    <t>78</t>
  </si>
  <si>
    <t>79</t>
  </si>
  <si>
    <t>80</t>
  </si>
  <si>
    <t>81</t>
  </si>
  <si>
    <t>82</t>
  </si>
  <si>
    <t>83</t>
  </si>
  <si>
    <t>84</t>
  </si>
  <si>
    <t>85</t>
  </si>
  <si>
    <t>86</t>
  </si>
  <si>
    <t>87</t>
  </si>
  <si>
    <t>88</t>
  </si>
  <si>
    <t>89</t>
  </si>
  <si>
    <t>90</t>
  </si>
  <si>
    <t>92</t>
  </si>
  <si>
    <t>93</t>
  </si>
  <si>
    <t>94</t>
  </si>
  <si>
    <t>95</t>
  </si>
  <si>
    <t>96</t>
  </si>
  <si>
    <t>97</t>
  </si>
  <si>
    <t>99</t>
  </si>
  <si>
    <t>100</t>
  </si>
  <si>
    <t>101</t>
  </si>
  <si>
    <t>102</t>
  </si>
  <si>
    <t>103</t>
  </si>
  <si>
    <t>104</t>
  </si>
  <si>
    <t>105</t>
  </si>
  <si>
    <t>106</t>
  </si>
  <si>
    <t>107</t>
  </si>
  <si>
    <t>108</t>
  </si>
  <si>
    <t>109</t>
  </si>
  <si>
    <t>110</t>
  </si>
  <si>
    <t>111</t>
  </si>
  <si>
    <t>112</t>
  </si>
  <si>
    <t>113</t>
  </si>
  <si>
    <t>114</t>
  </si>
  <si>
    <t xml:space="preserve">Bičių nuodai specifinei imunoterapijai </t>
  </si>
  <si>
    <t>Venomil Vespula spp. (vapsva)</t>
  </si>
  <si>
    <t>Venomil Apis mellifera (bitė)</t>
  </si>
  <si>
    <t>Apis mellifera</t>
  </si>
  <si>
    <t>Vespula spp.</t>
  </si>
  <si>
    <t xml:space="preserve">inj. 550 mcg 5,5 ml </t>
  </si>
  <si>
    <t>inj. 120 mcg</t>
  </si>
  <si>
    <t>inj. 120 mcg 1,2ml</t>
  </si>
  <si>
    <t>Siūlyti gamintojo Diater Laboratorios preparatus (imunoterapinio gydymo vabzdžių alergenais tęsimui):</t>
  </si>
  <si>
    <t>Siūlyti gamintojo Hal Allergy BV preparatus (imunoterapinio gydymo vabzdžių alergenais tęsimui):</t>
  </si>
  <si>
    <t>Siūlyti gamintojo Allergy Therapeutics preparatus (imunoterapinio gydymo vabzdžių alergenais tęsimui):</t>
  </si>
  <si>
    <t xml:space="preserve">Vapsvų nuodai specifinei imunoterapijai: preparatai turi būti tinkami alerginiams odos mėginiams, maksimaliai jautriai ir efektyviai įrodyti alergiją įtariamo vabzdžio (vapsvos) nuodams  </t>
  </si>
  <si>
    <t>Bičių nuodai specifinei imunoterapijai:  preparatai turi būti tinkami alerginiams odos mėginiams, maksimaliai jautriai ir efektyviai įrodyti alergiją įtariamo vabzdžio (bitės) nuodams; turi turėti sudėtyje bitės alergeno komponentą Api m10 (pateikti neprilausomų tyrėjų publikacijas)</t>
  </si>
  <si>
    <t>Jautiena</t>
  </si>
  <si>
    <t>Kalakutiena</t>
  </si>
  <si>
    <t>Grikiai</t>
  </si>
  <si>
    <t>115</t>
  </si>
  <si>
    <t>116</t>
  </si>
  <si>
    <t>116.1.</t>
  </si>
  <si>
    <t>116.2.</t>
  </si>
  <si>
    <t>117</t>
  </si>
  <si>
    <t>117.1.</t>
  </si>
  <si>
    <t>117.2.</t>
  </si>
  <si>
    <t>118.1.</t>
  </si>
  <si>
    <t>118.2.</t>
  </si>
  <si>
    <t>121</t>
  </si>
  <si>
    <t>122</t>
  </si>
  <si>
    <t>123</t>
  </si>
  <si>
    <t>123.1</t>
  </si>
  <si>
    <t>123.2</t>
  </si>
  <si>
    <t>123.3</t>
  </si>
  <si>
    <t>123.4</t>
  </si>
  <si>
    <t>123.5</t>
  </si>
  <si>
    <t>123.6</t>
  </si>
  <si>
    <t>123.7</t>
  </si>
  <si>
    <t>123.8</t>
  </si>
  <si>
    <t>123.9</t>
  </si>
  <si>
    <t>123.10</t>
  </si>
  <si>
    <t>123.11</t>
  </si>
  <si>
    <t>123.12</t>
  </si>
  <si>
    <t>ALERGENAI NOSIES PROVOKACINIAMS MĖGINIAMS</t>
  </si>
  <si>
    <t>Preliminarus  kiekis</t>
  </si>
  <si>
    <t>TECHNINĖ SPECIFIKACIJA</t>
  </si>
  <si>
    <t>SPS 1 priedas</t>
  </si>
  <si>
    <r>
      <t>2. Tiekėjas privalo turėti</t>
    </r>
    <r>
      <rPr>
        <b/>
        <sz val="12"/>
        <rFont val="Times New Roman"/>
        <family val="1"/>
        <charset val="186"/>
      </rPr>
      <t xml:space="preserve"> </t>
    </r>
    <r>
      <rPr>
        <sz val="12"/>
        <rFont val="Times New Roman"/>
        <family val="1"/>
        <charset val="186"/>
      </rPr>
      <t xml:space="preserve">didmeninio platinimo licenciją užsiimti vaistinių preparatų prekyba.
</t>
    </r>
  </si>
  <si>
    <t>ALERGENAI DIAGNOSTIKAI IR GYDYMUI (4283)</t>
  </si>
  <si>
    <t>1-115 pirkimo dalims reikalavimas: buteliuko tūris 2-3 ml</t>
  </si>
  <si>
    <t>3.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kaina ir pirkimo dalies  kaina turi būti išreikšta cento tikslumu (du skaičiai po kablelio).</t>
  </si>
  <si>
    <t xml:space="preserve">Bendra 123 p.d. pasiūlymo kaina: </t>
  </si>
  <si>
    <t xml:space="preserve">Bendra 118 p.d. pasiūlymo kaina: </t>
  </si>
  <si>
    <t xml:space="preserve">Bendra 117 p.d. pasiūlymo kaina: </t>
  </si>
  <si>
    <t xml:space="preserve">Bendra 116 p.d. pasiūlymo kaina: </t>
  </si>
  <si>
    <t>Firminis prekės pavadinimas, siūloma pakuotė, gamintojas</t>
  </si>
  <si>
    <t>Maksimali pasiūlymo
(vertinamoji) kaina EUR su PVM</t>
  </si>
  <si>
    <t>1. Siūlomi vaistiniai preparatai privalo būti įrašyti į Lietuvos Respublikos vaistinių preparatų registrą, Bendrijos vaistinių preparatų registrą, Lygiagrečiai importuojamų vaistinių preparatų sąrašą ar lygiagrečiai platinamų Lietuvos Respublikoje vaistinių preparatų sąrašą. Tais atvejais, kai  pirkimo dokumentuose nurodyti vaistiniai preparatai nėra įtraukti į Lietuvos Respublikos vaistinių preparatų registrą, Bendrijos vaistinių preparatų registrą, Lygiagrečiai importuojamų vaistinių preparatų sąrašą ar Lygiagrečiai platinamų Lietuvos Respublikoje vaistinių preparatų sąrašą, gali būti siūlomi vaistiniai preparatai, registruoti bent vienoje EEE valstybėje arba gamintojo valstybėje kaip vardiniai vaistiniai preparatai, pateikiant vaisto registraciją patvirtinantį dokumentą arba nuorodą į interneto svetainę.</t>
  </si>
  <si>
    <t>Vaisto registr. Nr. LR, EU VPR ar LI sąraše</t>
  </si>
  <si>
    <t>POSITIVE (Histamine hydrochloride 10mg/mL)</t>
  </si>
  <si>
    <t>2 mL</t>
  </si>
  <si>
    <t>Diater Laboratorios</t>
  </si>
  <si>
    <t>NEGATIVE (Saline solution)</t>
  </si>
  <si>
    <t>Spring mix trees (Alnus, Corylus, Betula, Fraxinus)</t>
  </si>
  <si>
    <t>Quercus Robur</t>
  </si>
  <si>
    <t>Alnus glutinosa</t>
  </si>
  <si>
    <t>Betula verrucosa</t>
  </si>
  <si>
    <t>Corylus avellana</t>
  </si>
  <si>
    <t>Fraxinus excelsior</t>
  </si>
  <si>
    <t>Pinus sylvestris</t>
  </si>
  <si>
    <t>Dermatophagoides pteronyssinus</t>
  </si>
  <si>
    <t>Dermatophagoides farinae</t>
  </si>
  <si>
    <t>Latex simplex</t>
  </si>
  <si>
    <t>Blatella germanica</t>
  </si>
  <si>
    <t>Dog</t>
  </si>
  <si>
    <t>1 mL</t>
  </si>
  <si>
    <t>Cat</t>
  </si>
  <si>
    <t>Horse</t>
  </si>
  <si>
    <t>Rabbit</t>
  </si>
  <si>
    <t>Alternaria alternata</t>
  </si>
  <si>
    <t>Aspergillus fumigatus</t>
  </si>
  <si>
    <t>Cladosporium herbarum</t>
  </si>
  <si>
    <t>Penicilium notatum</t>
  </si>
  <si>
    <t>Candida abicans</t>
  </si>
  <si>
    <t>Wild grasses (Lolium, Poa, Phleum, Dactylis)</t>
  </si>
  <si>
    <t>Cultivated grasses (Secale, Hordeum, Triticum)</t>
  </si>
  <si>
    <t>Triticum aestivum</t>
  </si>
  <si>
    <t>Dactylis glomerata</t>
  </si>
  <si>
    <t>Lolium perenne</t>
  </si>
  <si>
    <t>Phleum pratense</t>
  </si>
  <si>
    <t>Poa pratensis</t>
  </si>
  <si>
    <t>Artemisia vulgaris</t>
  </si>
  <si>
    <t>Taraxacum officinale</t>
  </si>
  <si>
    <t>Hordeum vulgare</t>
  </si>
  <si>
    <t>Secale cereale</t>
  </si>
  <si>
    <t>Zea mays</t>
  </si>
  <si>
    <t>Helianthus annuus</t>
  </si>
  <si>
    <t>Ambrosia artemisifolia</t>
  </si>
  <si>
    <t>Walnut</t>
  </si>
  <si>
    <t>Peanut</t>
  </si>
  <si>
    <t>Hazelnut</t>
  </si>
  <si>
    <t>Almond</t>
  </si>
  <si>
    <t>Tomato</t>
  </si>
  <si>
    <t>Strawberry</t>
  </si>
  <si>
    <t>Bean</t>
  </si>
  <si>
    <t>Orange</t>
  </si>
  <si>
    <t>Tuna</t>
  </si>
  <si>
    <t>Cod</t>
  </si>
  <si>
    <t>Entire egg</t>
  </si>
  <si>
    <t>White egg</t>
  </si>
  <si>
    <t>Yolk</t>
  </si>
  <si>
    <t>Cacao</t>
  </si>
  <si>
    <t>Soya flour</t>
  </si>
  <si>
    <t>Pig</t>
  </si>
  <si>
    <t>Wheat flour</t>
  </si>
  <si>
    <t>Chickpea</t>
  </si>
  <si>
    <t xml:space="preserve">Rice </t>
  </si>
  <si>
    <t>Chicken</t>
  </si>
  <si>
    <t>Apple</t>
  </si>
  <si>
    <t>Kiwi</t>
  </si>
  <si>
    <t>Green peeper</t>
  </si>
  <si>
    <t>Salmon</t>
  </si>
  <si>
    <t>Goat milk</t>
  </si>
  <si>
    <t>Hake</t>
  </si>
  <si>
    <t>Shrimp</t>
  </si>
  <si>
    <t>Cow milk</t>
  </si>
  <si>
    <t>Sardine</t>
  </si>
  <si>
    <t>Cow</t>
  </si>
  <si>
    <t>Diater Vespula spp. Initial / Maintenance kit</t>
  </si>
  <si>
    <t>DiatVenom Apis Initial / Maintenance kit</t>
  </si>
  <si>
    <t>Venomenhal Wasp 120mcg N6</t>
  </si>
  <si>
    <t>HAL-Allergy BV</t>
  </si>
  <si>
    <t>Venomenhal Bee 120mcg N6</t>
  </si>
  <si>
    <t>Diater Sublingual Spray D. pteronyssinus+D. farinae 50/50; Initial / Maintenance kit</t>
  </si>
  <si>
    <t>Diater Sublingual Spray Spring Trees Mix; Initial / Maintenance kit</t>
  </si>
  <si>
    <t>Diater Sublingual Spray Wild grassess Mix; Initial / Maintenance kit</t>
  </si>
  <si>
    <t>Diater Sublingual Spray Artemisia vulgaris; Initial / Maintenance kit</t>
  </si>
  <si>
    <t>Diater Sublingual Spray Cat danger; Initial / Maintenance kit</t>
  </si>
  <si>
    <t>Diater Sublingual Spray Dog danger; Initial / Maintenance kit</t>
  </si>
  <si>
    <t>Diater Polymerized D. pteronyssinus+D. farinae 50/50; Initial / Maintenance kit</t>
  </si>
  <si>
    <t>Diater Polymerized Spring Trees Mix; Initial / Maintenance kit</t>
  </si>
  <si>
    <t>Diater Polymerized Wild grasses Mix; Initial / Maintenance kit</t>
  </si>
  <si>
    <t>Diater Polymerized Artemisia vulgaris; Initial / Maintenance kit</t>
  </si>
  <si>
    <t>Diater Depot Cat danger; Initial / Maintenance kit</t>
  </si>
  <si>
    <t>Diater Depot Dog danger; Initial / Maintenance kit</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</si>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</sst>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L_t_-;\-* #,##0.00\ _L_t_-;_-* &quot;-&quot;??\ _L_t_-;_-@_-"/>
    <numFmt numFmtId="165" formatCode="0.000"/>
    <numFmt numFmtId="166" formatCode="0.0000"/>
  </numFmts>
  <fonts count="12" x14ac:knownFonts="1">
    <font>
      <sz val="11"/>
      <color theme="1"/>
      <name val="Calibri"/>
      <family val="2"/>
      <charset val="186"/>
      <scheme val="minor"/>
    </font>
    <font>
      <sz val="11"/>
      <color theme="1"/>
      <name val="Calibri"/>
      <family val="2"/>
      <charset val="186"/>
      <scheme val="minor"/>
    </font>
    <font>
      <sz val="11"/>
      <name val="Times New Roman"/>
      <family val="1"/>
      <charset val="186"/>
    </font>
    <font>
      <sz val="11"/>
      <color indexed="8"/>
      <name val="Calibri"/>
      <family val="2"/>
      <charset val="186"/>
    </font>
    <font>
      <sz val="10"/>
      <name val="Arial"/>
      <family val="2"/>
      <charset val="186"/>
    </font>
    <font>
      <sz val="10"/>
      <name val="Arial"/>
      <family val="2"/>
    </font>
    <font>
      <sz val="12"/>
      <name val="Times New Roman"/>
      <family val="1"/>
      <charset val="186"/>
    </font>
    <font>
      <b/>
      <sz val="12"/>
      <name val="Times New Roman"/>
      <family val="1"/>
      <charset val="186"/>
    </font>
    <font>
      <i/>
      <sz val="12"/>
      <name val="Times New Roman"/>
      <family val="1"/>
      <charset val="186"/>
    </font>
    <font>
      <sz val="12"/>
      <name val="Calibri"/>
      <family val="2"/>
      <charset val="186"/>
      <scheme val="minor"/>
    </font>
    <font>
      <b/>
      <sz val="10"/>
      <name val="Times New Roman"/>
      <family val="1"/>
      <charset val="186"/>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1" fillId="0" borderId="0"/>
    <xf numFmtId="0" fontId="1" fillId="0" borderId="0"/>
    <xf numFmtId="164" fontId="3"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xf numFmtId="9" fontId="3" fillId="0" borderId="0" applyFont="0" applyFill="0" applyBorder="0" applyAlignment="0" applyProtection="0"/>
    <xf numFmtId="0" fontId="4" fillId="0" borderId="0"/>
    <xf numFmtId="0" fontId="5" fillId="0" borderId="0"/>
    <xf numFmtId="0" fontId="4" fillId="0" borderId="0"/>
  </cellStyleXfs>
  <cellXfs count="79">
    <xf numFmtId="0" fontId="0" fillId="0" borderId="0" xfId="0"/>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6" fillId="0" borderId="1" xfId="0" applyFont="1" applyFill="1" applyBorder="1" applyAlignment="1">
      <alignment horizontal="right" vertical="top"/>
    </xf>
    <xf numFmtId="0" fontId="6" fillId="0" borderId="1" xfId="0" applyFont="1" applyFill="1" applyBorder="1" applyAlignment="1">
      <alignment vertical="top" wrapText="1"/>
    </xf>
    <xf numFmtId="0" fontId="6" fillId="0" borderId="1" xfId="0" applyFont="1" applyFill="1" applyBorder="1" applyAlignment="1">
      <alignment horizontal="center" vertical="top"/>
    </xf>
    <xf numFmtId="166" fontId="6" fillId="0" borderId="1" xfId="0" applyNumberFormat="1" applyFont="1" applyFill="1" applyBorder="1" applyAlignment="1">
      <alignment horizontal="right" vertical="top"/>
    </xf>
    <xf numFmtId="2" fontId="6" fillId="0" borderId="1" xfId="0" applyNumberFormat="1" applyFont="1" applyFill="1" applyBorder="1" applyAlignment="1">
      <alignment horizontal="right" vertical="top"/>
    </xf>
    <xf numFmtId="0" fontId="2" fillId="0" borderId="1" xfId="0" applyFont="1" applyFill="1" applyBorder="1" applyAlignment="1">
      <alignment horizontal="center" vertical="top" wrapText="1"/>
    </xf>
    <xf numFmtId="0" fontId="7" fillId="0" borderId="1" xfId="0" applyNumberFormat="1" applyFont="1" applyFill="1" applyBorder="1" applyAlignment="1">
      <alignment horizontal="left" vertical="top" wrapText="1"/>
    </xf>
    <xf numFmtId="0" fontId="7" fillId="0" borderId="1" xfId="0" applyFont="1" applyFill="1" applyBorder="1" applyAlignment="1">
      <alignment vertical="top"/>
    </xf>
    <xf numFmtId="0" fontId="6" fillId="0" borderId="1" xfId="0" applyFont="1" applyFill="1" applyBorder="1" applyAlignment="1">
      <alignment vertical="top"/>
    </xf>
    <xf numFmtId="0" fontId="7" fillId="0" borderId="3" xfId="0" applyNumberFormat="1" applyFont="1" applyFill="1" applyBorder="1" applyAlignment="1">
      <alignment horizontal="left" vertical="top"/>
    </xf>
    <xf numFmtId="0" fontId="7" fillId="0" borderId="3" xfId="0" applyNumberFormat="1" applyFont="1" applyFill="1" applyBorder="1" applyAlignment="1">
      <alignment horizontal="left" vertical="top" wrapText="1"/>
    </xf>
    <xf numFmtId="0" fontId="8" fillId="0" borderId="1" xfId="0" applyFont="1" applyFill="1" applyBorder="1" applyAlignment="1">
      <alignment horizontal="center" vertical="top" wrapText="1"/>
    </xf>
    <xf numFmtId="0" fontId="6" fillId="0" borderId="0" xfId="0" applyFont="1" applyFill="1" applyAlignment="1">
      <alignment vertical="top"/>
    </xf>
    <xf numFmtId="2" fontId="6" fillId="0" borderId="1" xfId="0" applyNumberFormat="1" applyFont="1" applyFill="1" applyBorder="1" applyAlignment="1">
      <alignment vertical="top"/>
    </xf>
    <xf numFmtId="0" fontId="9" fillId="0" borderId="0" xfId="0" applyFont="1" applyAlignment="1">
      <alignment vertical="top"/>
    </xf>
    <xf numFmtId="0" fontId="6" fillId="0" borderId="0" xfId="0" applyFont="1" applyFill="1" applyBorder="1" applyAlignment="1">
      <alignment horizontal="left" vertical="top"/>
    </xf>
    <xf numFmtId="0" fontId="8" fillId="0" borderId="1" xfId="0" applyFont="1" applyFill="1" applyBorder="1" applyAlignment="1">
      <alignment horizontal="left" vertical="top" wrapText="1"/>
    </xf>
    <xf numFmtId="0" fontId="6"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16"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top"/>
    </xf>
    <xf numFmtId="0" fontId="9" fillId="0" borderId="0" xfId="0" applyFont="1" applyAlignment="1">
      <alignment horizontal="left" vertical="top"/>
    </xf>
    <xf numFmtId="0" fontId="6" fillId="0" borderId="0" xfId="0" applyFont="1" applyAlignment="1">
      <alignment vertical="top"/>
    </xf>
    <xf numFmtId="0" fontId="7" fillId="0" borderId="0" xfId="0" applyFont="1" applyFill="1" applyBorder="1" applyAlignment="1">
      <alignment horizontal="left" vertical="top" wrapText="1"/>
    </xf>
    <xf numFmtId="165" fontId="7"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0" fontId="8" fillId="0" borderId="3" xfId="0" applyFont="1" applyFill="1" applyBorder="1" applyAlignment="1">
      <alignment horizontal="center" vertical="top" wrapText="1"/>
    </xf>
    <xf numFmtId="0" fontId="6" fillId="0" borderId="3" xfId="0" applyFont="1" applyFill="1" applyBorder="1" applyAlignment="1">
      <alignment horizontal="right" vertical="top"/>
    </xf>
    <xf numFmtId="2" fontId="6" fillId="0" borderId="3" xfId="0" applyNumberFormat="1" applyFont="1" applyFill="1" applyBorder="1" applyAlignment="1">
      <alignment vertical="top"/>
    </xf>
    <xf numFmtId="2" fontId="6" fillId="0" borderId="3" xfId="0" applyNumberFormat="1" applyFont="1" applyFill="1" applyBorder="1" applyAlignment="1">
      <alignment horizontal="right" vertical="top"/>
    </xf>
    <xf numFmtId="0" fontId="6" fillId="0" borderId="3" xfId="0" applyFont="1" applyFill="1" applyBorder="1" applyAlignment="1">
      <alignment horizontal="center" vertical="top"/>
    </xf>
    <xf numFmtId="0" fontId="9" fillId="0" borderId="1" xfId="0" applyFont="1" applyBorder="1" applyAlignment="1">
      <alignment vertical="top"/>
    </xf>
    <xf numFmtId="0" fontId="7" fillId="0" borderId="1" xfId="0" applyFont="1" applyFill="1" applyBorder="1" applyAlignment="1">
      <alignment horizontal="left" vertical="top" wrapText="1"/>
    </xf>
    <xf numFmtId="0" fontId="6" fillId="0" borderId="0" xfId="0" applyFont="1" applyAlignment="1">
      <alignment horizontal="center" vertical="top"/>
    </xf>
    <xf numFmtId="0" fontId="6" fillId="0" borderId="1" xfId="0" applyFont="1" applyBorder="1" applyAlignment="1">
      <alignment horizontal="center" vertical="top"/>
    </xf>
    <xf numFmtId="2" fontId="6" fillId="0" borderId="1" xfId="0" applyNumberFormat="1" applyFont="1" applyBorder="1" applyAlignment="1">
      <alignment horizontal="center" vertical="top"/>
    </xf>
    <xf numFmtId="0" fontId="10" fillId="2" borderId="1" xfId="12" applyFont="1" applyFill="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Fill="1" applyBorder="1" applyAlignment="1">
      <alignment horizontal="center" vertical="top" wrapText="1"/>
    </xf>
    <xf numFmtId="0" fontId="7" fillId="0" borderId="0" xfId="0" applyFont="1" applyFill="1" applyBorder="1" applyAlignment="1">
      <alignment horizontal="center" vertical="top"/>
    </xf>
    <xf numFmtId="0" fontId="6" fillId="0" borderId="0" xfId="0" applyFont="1" applyAlignment="1">
      <alignment horizontal="left" vertical="top" wrapText="1"/>
    </xf>
    <xf numFmtId="0" fontId="7" fillId="0" borderId="3" xfId="0" applyNumberFormat="1" applyFont="1" applyFill="1" applyBorder="1" applyAlignment="1">
      <alignment horizontal="left" vertical="top" wrapText="1"/>
    </xf>
    <xf numFmtId="0" fontId="7" fillId="0" borderId="2" xfId="0" applyNumberFormat="1" applyFont="1" applyFill="1" applyBorder="1" applyAlignment="1">
      <alignment horizontal="left" vertical="top" wrapText="1"/>
    </xf>
    <xf numFmtId="0" fontId="6" fillId="0" borderId="3" xfId="0" applyFont="1" applyFill="1" applyBorder="1"/>
    <xf numFmtId="0" fontId="6" fillId="0" borderId="2" xfId="0" applyFont="1" applyFill="1" applyBorder="1"/>
    <xf numFmtId="0" fontId="6" fillId="0" borderId="4" xfId="0" applyFont="1" applyFill="1" applyBorder="1"/>
    <xf numFmtId="0" fontId="11" fillId="0" borderId="3" xfId="0" applyFont="1" applyFill="1" applyBorder="1"/>
    <xf numFmtId="0" fontId="11" fillId="0" borderId="2" xfId="0" applyFont="1" applyFill="1" applyBorder="1"/>
    <xf numFmtId="0" fontId="6" fillId="0" borderId="2" xfId="0" applyFont="1" applyFill="1" applyBorder="1" applyAlignment="1">
      <alignment horizontal="center" vertical="top"/>
    </xf>
    <xf numFmtId="0" fontId="6" fillId="0" borderId="4" xfId="0" applyFont="1" applyFill="1" applyBorder="1" applyAlignment="1">
      <alignment horizontal="center" vertical="top"/>
    </xf>
    <xf numFmtId="0" fontId="11" fillId="0" borderId="3" xfId="0" applyFont="1" applyFill="1" applyBorder="1" applyAlignment="1">
      <alignment horizontal="right"/>
    </xf>
    <xf numFmtId="0" fontId="6" fillId="0" borderId="3" xfId="0" applyFont="1" applyFill="1" applyBorder="1" applyAlignment="1">
      <alignment horizontal="left" vertical="top"/>
    </xf>
    <xf numFmtId="0" fontId="6" fillId="0" borderId="4" xfId="0" applyFont="1" applyFill="1" applyBorder="1" applyAlignment="1">
      <alignment vertical="top"/>
    </xf>
    <xf numFmtId="2" fontId="6" fillId="0" borderId="1" xfId="0" applyNumberFormat="1" applyFont="1" applyFill="1" applyBorder="1" applyAlignment="1">
      <alignment horizontal="center" vertical="top"/>
    </xf>
    <xf numFmtId="0" fontId="6" fillId="0" borderId="2" xfId="0" applyFont="1" applyFill="1" applyBorder="1" applyAlignment="1">
      <alignment horizontal="left" vertical="top"/>
    </xf>
    <xf numFmtId="0" fontId="6" fillId="0" borderId="4" xfId="0" applyFont="1" applyFill="1" applyBorder="1" applyAlignment="1">
      <alignment horizontal="left" vertical="top"/>
    </xf>
    <xf numFmtId="2" fontId="7" fillId="0" borderId="1" xfId="0" applyNumberFormat="1" applyFont="1" applyFill="1" applyBorder="1" applyAlignment="1">
      <alignment horizontal="center" vertical="top"/>
    </xf>
    <xf numFmtId="2" fontId="7" fillId="0" borderId="1" xfId="0" applyNumberFormat="1" applyFont="1" applyFill="1" applyBorder="1" applyAlignment="1">
      <alignment horizontal="right" vertical="top"/>
    </xf>
    <xf numFmtId="0" fontId="9" fillId="0" borderId="1" xfId="0" applyFont="1" applyBorder="1" applyAlignment="1">
      <alignment horizontal="center" vertical="top"/>
    </xf>
    <xf numFmtId="0" fontId="6" fillId="0" borderId="3" xfId="0" applyFont="1" applyFill="1" applyBorder="1" applyAlignment="1">
      <alignment horizontal="right" vertical="top" wrapText="1"/>
    </xf>
    <xf numFmtId="0" fontId="6" fillId="0" borderId="2" xfId="0" applyFont="1" applyFill="1" applyBorder="1" applyAlignment="1">
      <alignment horizontal="right" vertical="top" wrapText="1"/>
    </xf>
    <xf numFmtId="0" fontId="7" fillId="0" borderId="3" xfId="0" applyNumberFormat="1" applyFont="1" applyFill="1" applyBorder="1" applyAlignment="1">
      <alignment horizontal="left" vertical="top" wrapText="1"/>
    </xf>
    <xf numFmtId="0" fontId="7" fillId="0" borderId="2" xfId="0" applyNumberFormat="1" applyFont="1" applyFill="1" applyBorder="1" applyAlignment="1">
      <alignment horizontal="left" vertical="top" wrapText="1"/>
    </xf>
    <xf numFmtId="0" fontId="6" fillId="0" borderId="3" xfId="0" applyFont="1" applyFill="1" applyBorder="1" applyAlignment="1">
      <alignment horizontal="left" vertical="top"/>
    </xf>
    <xf numFmtId="0" fontId="6" fillId="0" borderId="2" xfId="0" applyFont="1" applyFill="1" applyBorder="1" applyAlignment="1">
      <alignment horizontal="left" vertical="top"/>
    </xf>
    <xf numFmtId="0" fontId="6" fillId="0" borderId="4" xfId="0" applyFont="1" applyFill="1" applyBorder="1" applyAlignment="1">
      <alignment horizontal="left" vertical="top"/>
    </xf>
    <xf numFmtId="0" fontId="6" fillId="2" borderId="3" xfId="0" applyFont="1" applyFill="1" applyBorder="1" applyAlignment="1">
      <alignment horizontal="left" vertical="top"/>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7" fillId="0" borderId="0" xfId="0" applyFont="1" applyFill="1" applyBorder="1" applyAlignment="1">
      <alignment horizontal="center" vertical="top"/>
    </xf>
    <xf numFmtId="0" fontId="7" fillId="0" borderId="1" xfId="0" applyFont="1" applyFill="1" applyBorder="1" applyAlignment="1">
      <alignment horizontal="left" vertical="top" wrapText="1"/>
    </xf>
    <xf numFmtId="0" fontId="6" fillId="0" borderId="0" xfId="0" applyFont="1" applyAlignment="1">
      <alignment horizontal="left" vertical="top" wrapText="1"/>
    </xf>
    <xf numFmtId="0" fontId="10" fillId="2" borderId="3" xfId="12" applyFont="1" applyFill="1" applyBorder="1" applyAlignment="1">
      <alignment horizontal="center" vertical="top" wrapText="1"/>
    </xf>
    <xf numFmtId="0" fontId="10" fillId="2" borderId="2" xfId="12" applyFont="1" applyFill="1" applyBorder="1" applyAlignment="1">
      <alignment horizontal="center" vertical="top" wrapText="1"/>
    </xf>
    <xf numFmtId="0" fontId="10" fillId="2" borderId="4" xfId="12" applyFont="1" applyFill="1" applyBorder="1" applyAlignment="1">
      <alignment horizontal="center" vertical="top" wrapText="1"/>
    </xf>
  </cellXfs>
  <cellStyles count="13">
    <cellStyle name="Comma 2" xfId="3"/>
    <cellStyle name="Įprastas 2" xfId="2"/>
    <cellStyle name="Normal" xfId="0" builtinId="0"/>
    <cellStyle name="Normal 2" xfId="4"/>
    <cellStyle name="Normal 2 2" xfId="5"/>
    <cellStyle name="Normal 3" xfId="6"/>
    <cellStyle name="Normal 3 2" xfId="7"/>
    <cellStyle name="Normal 4" xfId="8"/>
    <cellStyle name="Normal 5" xfId="1"/>
    <cellStyle name="Normal 6" xfId="11"/>
    <cellStyle name="Normal 7" xfId="10"/>
    <cellStyle name="Normal 8" xfId="12"/>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0"/>
  <sheetViews>
    <sheetView tabSelected="1" topLeftCell="A156" zoomScale="70" zoomScaleNormal="70" workbookViewId="0">
      <selection activeCell="K168" sqref="K168"/>
    </sheetView>
  </sheetViews>
  <sheetFormatPr defaultRowHeight="15.75" x14ac:dyDescent="0.25"/>
  <cols>
    <col min="1" max="1" width="7.42578125" style="25" customWidth="1"/>
    <col min="2" max="2" width="34.140625" style="18" customWidth="1"/>
    <col min="3" max="3" width="29.28515625" style="18" customWidth="1"/>
    <col min="4" max="4" width="13.140625" style="18" customWidth="1"/>
    <col min="5" max="7" width="13" style="18" customWidth="1"/>
    <col min="8" max="9" width="14.7109375" style="18" customWidth="1"/>
    <col min="10" max="10" width="10.28515625" style="18" customWidth="1"/>
    <col min="11" max="11" width="33.140625" style="18" customWidth="1"/>
    <col min="12" max="12" width="8.7109375" style="18" customWidth="1"/>
    <col min="13" max="13" width="19.5703125" style="18" customWidth="1"/>
    <col min="14" max="14" width="16.7109375" style="18" customWidth="1"/>
    <col min="15" max="15" width="14" style="37" customWidth="1"/>
    <col min="16" max="16384" width="9.140625" style="18"/>
  </cols>
  <sheetData>
    <row r="1" spans="1:15" x14ac:dyDescent="0.25">
      <c r="J1" s="26" t="s">
        <v>305</v>
      </c>
      <c r="K1" s="26"/>
      <c r="L1" s="26"/>
      <c r="M1" s="26"/>
    </row>
    <row r="2" spans="1:15" ht="15" customHeight="1" x14ac:dyDescent="0.25">
      <c r="A2" s="73" t="s">
        <v>304</v>
      </c>
      <c r="B2" s="73"/>
      <c r="C2" s="73"/>
      <c r="D2" s="73"/>
      <c r="E2" s="73"/>
      <c r="F2" s="73"/>
      <c r="G2" s="73"/>
      <c r="H2" s="73"/>
      <c r="I2" s="73"/>
      <c r="J2" s="73"/>
      <c r="K2" s="43"/>
      <c r="L2" s="43"/>
      <c r="M2" s="43"/>
    </row>
    <row r="3" spans="1:15" ht="15" customHeight="1" x14ac:dyDescent="0.25">
      <c r="A3" s="73" t="s">
        <v>307</v>
      </c>
      <c r="B3" s="73"/>
      <c r="C3" s="73"/>
      <c r="D3" s="73"/>
      <c r="E3" s="73"/>
      <c r="F3" s="73"/>
      <c r="G3" s="73"/>
      <c r="H3" s="73"/>
      <c r="I3" s="73"/>
      <c r="J3" s="73"/>
      <c r="K3" s="43"/>
      <c r="L3" s="43"/>
      <c r="M3" s="43"/>
    </row>
    <row r="4" spans="1:15" x14ac:dyDescent="0.25">
      <c r="A4" s="19"/>
      <c r="B4" s="27"/>
      <c r="C4" s="16"/>
      <c r="D4" s="16"/>
      <c r="E4" s="16"/>
      <c r="F4" s="16"/>
      <c r="G4" s="16"/>
      <c r="H4" s="16"/>
      <c r="I4" s="16"/>
      <c r="J4" s="16"/>
      <c r="K4" s="16"/>
      <c r="L4" s="16"/>
      <c r="M4" s="16"/>
    </row>
    <row r="5" spans="1:15" ht="81.75" customHeight="1" x14ac:dyDescent="0.25">
      <c r="A5" s="75" t="s">
        <v>316</v>
      </c>
      <c r="B5" s="75"/>
      <c r="C5" s="75"/>
      <c r="D5" s="75"/>
      <c r="E5" s="75"/>
      <c r="F5" s="75"/>
      <c r="G5" s="75"/>
      <c r="H5" s="75"/>
      <c r="I5" s="75"/>
      <c r="J5" s="75"/>
      <c r="K5" s="44"/>
      <c r="L5" s="44"/>
      <c r="M5" s="44"/>
    </row>
    <row r="6" spans="1:15" ht="15.75" customHeight="1" x14ac:dyDescent="0.25">
      <c r="A6" s="75" t="s">
        <v>306</v>
      </c>
      <c r="B6" s="75"/>
      <c r="C6" s="75"/>
      <c r="D6" s="75"/>
      <c r="E6" s="75"/>
      <c r="F6" s="75"/>
      <c r="G6" s="75"/>
      <c r="H6" s="75"/>
      <c r="I6" s="75"/>
      <c r="J6" s="75"/>
      <c r="K6" s="44"/>
      <c r="L6" s="44"/>
      <c r="M6" s="44"/>
    </row>
    <row r="7" spans="1:15" ht="48" customHeight="1" x14ac:dyDescent="0.25">
      <c r="A7" s="75" t="s">
        <v>309</v>
      </c>
      <c r="B7" s="75"/>
      <c r="C7" s="75"/>
      <c r="D7" s="75"/>
      <c r="E7" s="75"/>
      <c r="F7" s="75"/>
      <c r="G7" s="75"/>
      <c r="H7" s="75"/>
      <c r="I7" s="75"/>
      <c r="J7" s="75"/>
      <c r="K7" s="44"/>
      <c r="L7" s="44"/>
      <c r="M7" s="44"/>
    </row>
    <row r="8" spans="1:15" x14ac:dyDescent="0.25">
      <c r="A8" s="19"/>
      <c r="B8" s="16"/>
      <c r="C8" s="16"/>
      <c r="D8" s="16"/>
      <c r="E8" s="16"/>
      <c r="F8" s="16"/>
      <c r="G8" s="16"/>
      <c r="H8" s="16"/>
      <c r="I8" s="16"/>
      <c r="J8" s="16"/>
      <c r="K8" s="16"/>
      <c r="L8" s="16"/>
      <c r="M8" s="16"/>
    </row>
    <row r="9" spans="1:15" ht="97.5" customHeight="1" x14ac:dyDescent="0.25">
      <c r="A9" s="36" t="s">
        <v>124</v>
      </c>
      <c r="B9" s="3" t="s">
        <v>0</v>
      </c>
      <c r="C9" s="3" t="s">
        <v>125</v>
      </c>
      <c r="D9" s="3" t="s">
        <v>1</v>
      </c>
      <c r="E9" s="42" t="s">
        <v>303</v>
      </c>
      <c r="F9" s="28" t="s">
        <v>127</v>
      </c>
      <c r="G9" s="29" t="s">
        <v>126</v>
      </c>
      <c r="H9" s="3" t="s">
        <v>212</v>
      </c>
      <c r="I9" s="3" t="s">
        <v>213</v>
      </c>
      <c r="J9" s="76" t="s">
        <v>314</v>
      </c>
      <c r="K9" s="77"/>
      <c r="L9" s="77"/>
      <c r="M9" s="78"/>
      <c r="N9" s="40" t="s">
        <v>317</v>
      </c>
      <c r="O9" s="41" t="s">
        <v>315</v>
      </c>
    </row>
    <row r="10" spans="1:15" x14ac:dyDescent="0.25">
      <c r="A10" s="20">
        <v>1</v>
      </c>
      <c r="B10" s="15">
        <v>2</v>
      </c>
      <c r="C10" s="15">
        <v>3</v>
      </c>
      <c r="D10" s="15">
        <v>4</v>
      </c>
      <c r="E10" s="15">
        <v>5</v>
      </c>
      <c r="F10" s="15">
        <v>6</v>
      </c>
      <c r="G10" s="15">
        <v>7</v>
      </c>
      <c r="H10" s="15">
        <v>8</v>
      </c>
      <c r="I10" s="15">
        <v>9</v>
      </c>
      <c r="J10" s="30">
        <v>10</v>
      </c>
      <c r="K10" s="30"/>
      <c r="L10" s="30"/>
      <c r="M10" s="30"/>
      <c r="N10" s="15">
        <v>11</v>
      </c>
      <c r="O10" s="15">
        <v>12</v>
      </c>
    </row>
    <row r="11" spans="1:15" x14ac:dyDescent="0.25">
      <c r="A11" s="10"/>
      <c r="B11" s="74" t="s">
        <v>128</v>
      </c>
      <c r="C11" s="74"/>
      <c r="D11" s="1"/>
      <c r="E11" s="2"/>
      <c r="F11" s="2"/>
      <c r="G11" s="2"/>
      <c r="H11" s="2"/>
      <c r="I11" s="2"/>
      <c r="J11" s="31"/>
      <c r="K11" s="31"/>
      <c r="L11" s="31"/>
      <c r="M11" s="31"/>
      <c r="N11" s="35"/>
      <c r="O11" s="38"/>
    </row>
    <row r="12" spans="1:15" ht="33.75" customHeight="1" x14ac:dyDescent="0.25">
      <c r="A12" s="21"/>
      <c r="B12" s="5"/>
      <c r="C12" s="9" t="s">
        <v>308</v>
      </c>
      <c r="D12" s="1"/>
      <c r="E12" s="1"/>
      <c r="F12" s="1"/>
      <c r="G12" s="1"/>
      <c r="H12" s="1"/>
      <c r="I12" s="1"/>
      <c r="J12" s="31"/>
      <c r="K12" s="31"/>
      <c r="L12" s="31"/>
      <c r="M12" s="31"/>
      <c r="N12" s="35"/>
      <c r="O12" s="38"/>
    </row>
    <row r="13" spans="1:15" x14ac:dyDescent="0.25">
      <c r="A13" s="22" t="s">
        <v>129</v>
      </c>
      <c r="B13" s="5" t="s">
        <v>2</v>
      </c>
      <c r="C13" s="1" t="s">
        <v>3</v>
      </c>
      <c r="D13" s="1" t="s">
        <v>4</v>
      </c>
      <c r="E13" s="6">
        <v>246</v>
      </c>
      <c r="F13" s="6">
        <v>9.35</v>
      </c>
      <c r="G13" s="6">
        <v>5</v>
      </c>
      <c r="H13" s="57">
        <f>E13*F13</f>
        <v>2300.1</v>
      </c>
      <c r="I13" s="57">
        <f>H13*1.05</f>
        <v>2415.105</v>
      </c>
      <c r="J13" s="47">
        <v>1306187</v>
      </c>
      <c r="K13" s="48" t="s">
        <v>318</v>
      </c>
      <c r="L13" s="48" t="s">
        <v>319</v>
      </c>
      <c r="M13" s="49" t="s">
        <v>320</v>
      </c>
      <c r="N13" s="62" t="s">
        <v>404</v>
      </c>
      <c r="O13" s="39">
        <v>2841.3</v>
      </c>
    </row>
    <row r="14" spans="1:15" x14ac:dyDescent="0.25">
      <c r="A14" s="22" t="s">
        <v>130</v>
      </c>
      <c r="B14" s="5" t="s">
        <v>5</v>
      </c>
      <c r="C14" s="1" t="s">
        <v>3</v>
      </c>
      <c r="D14" s="1" t="s">
        <v>4</v>
      </c>
      <c r="E14" s="6">
        <v>150</v>
      </c>
      <c r="F14" s="6">
        <v>9.35</v>
      </c>
      <c r="G14" s="6">
        <v>5</v>
      </c>
      <c r="H14" s="57">
        <f>E14*F14</f>
        <v>1402.5</v>
      </c>
      <c r="I14" s="57">
        <f>H14*1.05</f>
        <v>1472.625</v>
      </c>
      <c r="J14" s="47">
        <v>1306186</v>
      </c>
      <c r="K14" s="48" t="s">
        <v>321</v>
      </c>
      <c r="L14" s="48" t="s">
        <v>319</v>
      </c>
      <c r="M14" s="49" t="s">
        <v>320</v>
      </c>
      <c r="N14" s="62" t="s">
        <v>404</v>
      </c>
      <c r="O14" s="39">
        <v>1732.5</v>
      </c>
    </row>
    <row r="15" spans="1:15" x14ac:dyDescent="0.25">
      <c r="A15" s="22"/>
      <c r="B15" s="3" t="s">
        <v>6</v>
      </c>
      <c r="C15" s="1"/>
      <c r="D15" s="1"/>
      <c r="E15" s="6"/>
      <c r="F15" s="6"/>
      <c r="G15" s="6"/>
      <c r="H15" s="6"/>
      <c r="I15" s="6"/>
      <c r="J15" s="31"/>
      <c r="K15" s="31"/>
      <c r="L15" s="31"/>
      <c r="M15" s="35"/>
      <c r="N15" s="35"/>
      <c r="O15" s="39"/>
    </row>
    <row r="16" spans="1:15" x14ac:dyDescent="0.25">
      <c r="A16" s="22" t="s">
        <v>131</v>
      </c>
      <c r="B16" s="5" t="s">
        <v>7</v>
      </c>
      <c r="C16" s="1" t="s">
        <v>3</v>
      </c>
      <c r="D16" s="1" t="s">
        <v>4</v>
      </c>
      <c r="E16" s="6">
        <v>60</v>
      </c>
      <c r="F16" s="6">
        <v>9.35</v>
      </c>
      <c r="G16" s="6">
        <v>5</v>
      </c>
      <c r="H16" s="57">
        <f>E16*F16</f>
        <v>561</v>
      </c>
      <c r="I16" s="57">
        <f>H16*1.05</f>
        <v>589.05000000000007</v>
      </c>
      <c r="J16" s="50">
        <v>1308145</v>
      </c>
      <c r="K16" s="51" t="s">
        <v>322</v>
      </c>
      <c r="L16" s="51" t="s">
        <v>319</v>
      </c>
      <c r="M16" s="49" t="s">
        <v>320</v>
      </c>
      <c r="N16" s="62" t="s">
        <v>404</v>
      </c>
      <c r="O16" s="39">
        <v>693</v>
      </c>
    </row>
    <row r="17" spans="1:15" x14ac:dyDescent="0.25">
      <c r="A17" s="22" t="s">
        <v>132</v>
      </c>
      <c r="B17" s="5" t="s">
        <v>8</v>
      </c>
      <c r="C17" s="1" t="s">
        <v>3</v>
      </c>
      <c r="D17" s="1" t="s">
        <v>4</v>
      </c>
      <c r="E17" s="6">
        <v>18</v>
      </c>
      <c r="F17" s="6"/>
      <c r="G17" s="6"/>
      <c r="H17" s="6"/>
      <c r="I17" s="6"/>
      <c r="J17" s="34"/>
      <c r="K17" s="52"/>
      <c r="L17" s="52"/>
      <c r="M17" s="53"/>
      <c r="N17" s="35"/>
      <c r="O17" s="39">
        <v>207.9</v>
      </c>
    </row>
    <row r="18" spans="1:15" x14ac:dyDescent="0.25">
      <c r="A18" s="22" t="s">
        <v>133</v>
      </c>
      <c r="B18" s="5" t="s">
        <v>9</v>
      </c>
      <c r="C18" s="1" t="s">
        <v>3</v>
      </c>
      <c r="D18" s="1" t="s">
        <v>4</v>
      </c>
      <c r="E18" s="6">
        <v>18</v>
      </c>
      <c r="F18" s="6">
        <v>9.35</v>
      </c>
      <c r="G18" s="6">
        <v>5</v>
      </c>
      <c r="H18" s="57">
        <f>E18*F18</f>
        <v>168.29999999999998</v>
      </c>
      <c r="I18" s="57">
        <f>H18*1.05</f>
        <v>176.715</v>
      </c>
      <c r="J18" s="50">
        <v>1304791</v>
      </c>
      <c r="K18" s="51" t="s">
        <v>323</v>
      </c>
      <c r="L18" s="51" t="s">
        <v>319</v>
      </c>
      <c r="M18" s="49" t="s">
        <v>320</v>
      </c>
      <c r="N18" s="62" t="s">
        <v>404</v>
      </c>
      <c r="O18" s="39">
        <v>207.9</v>
      </c>
    </row>
    <row r="19" spans="1:15" x14ac:dyDescent="0.25">
      <c r="A19" s="22" t="s">
        <v>134</v>
      </c>
      <c r="B19" s="5" t="s">
        <v>10</v>
      </c>
      <c r="C19" s="1" t="s">
        <v>3</v>
      </c>
      <c r="D19" s="1" t="s">
        <v>4</v>
      </c>
      <c r="E19" s="6">
        <v>18</v>
      </c>
      <c r="F19" s="6"/>
      <c r="G19" s="6"/>
      <c r="H19" s="6"/>
      <c r="I19" s="6"/>
      <c r="J19" s="34"/>
      <c r="K19" s="52"/>
      <c r="L19" s="52"/>
      <c r="M19" s="53"/>
      <c r="N19" s="35"/>
      <c r="O19" s="39">
        <v>207.9</v>
      </c>
    </row>
    <row r="20" spans="1:15" x14ac:dyDescent="0.25">
      <c r="A20" s="22" t="s">
        <v>135</v>
      </c>
      <c r="B20" s="5" t="s">
        <v>11</v>
      </c>
      <c r="C20" s="1" t="s">
        <v>3</v>
      </c>
      <c r="D20" s="1" t="s">
        <v>4</v>
      </c>
      <c r="E20" s="6">
        <v>120</v>
      </c>
      <c r="F20" s="6">
        <v>9.35</v>
      </c>
      <c r="G20" s="6">
        <v>5</v>
      </c>
      <c r="H20" s="57">
        <f>E20*F20</f>
        <v>1122</v>
      </c>
      <c r="I20" s="57">
        <f>H20*1.05</f>
        <v>1178.1000000000001</v>
      </c>
      <c r="J20" s="50">
        <v>1304749</v>
      </c>
      <c r="K20" s="51" t="s">
        <v>324</v>
      </c>
      <c r="L20" s="51" t="s">
        <v>319</v>
      </c>
      <c r="M20" s="49" t="s">
        <v>320</v>
      </c>
      <c r="N20" s="62" t="s">
        <v>404</v>
      </c>
      <c r="O20" s="39">
        <v>1386</v>
      </c>
    </row>
    <row r="21" spans="1:15" x14ac:dyDescent="0.25">
      <c r="A21" s="22" t="s">
        <v>136</v>
      </c>
      <c r="B21" s="5" t="s">
        <v>12</v>
      </c>
      <c r="C21" s="1" t="s">
        <v>3</v>
      </c>
      <c r="D21" s="1" t="s">
        <v>4</v>
      </c>
      <c r="E21" s="6">
        <v>132</v>
      </c>
      <c r="F21" s="6">
        <v>9.35</v>
      </c>
      <c r="G21" s="6">
        <v>5</v>
      </c>
      <c r="H21" s="57">
        <f t="shared" ref="H21:H23" si="0">E21*F21</f>
        <v>1234.2</v>
      </c>
      <c r="I21" s="57">
        <f t="shared" ref="I21:I25" si="1">H21*1.05</f>
        <v>1295.9100000000001</v>
      </c>
      <c r="J21" s="50">
        <v>1304754</v>
      </c>
      <c r="K21" s="51" t="s">
        <v>325</v>
      </c>
      <c r="L21" s="51" t="s">
        <v>319</v>
      </c>
      <c r="M21" s="49" t="s">
        <v>320</v>
      </c>
      <c r="N21" s="62" t="s">
        <v>404</v>
      </c>
      <c r="O21" s="39">
        <v>1524.6000000000001</v>
      </c>
    </row>
    <row r="22" spans="1:15" ht="15.75" customHeight="1" x14ac:dyDescent="0.25">
      <c r="A22" s="22" t="s">
        <v>137</v>
      </c>
      <c r="B22" s="5" t="s">
        <v>13</v>
      </c>
      <c r="C22" s="1" t="s">
        <v>3</v>
      </c>
      <c r="D22" s="1" t="s">
        <v>4</v>
      </c>
      <c r="E22" s="6">
        <v>102</v>
      </c>
      <c r="F22" s="6">
        <v>9.35</v>
      </c>
      <c r="G22" s="6">
        <v>5</v>
      </c>
      <c r="H22" s="57">
        <f t="shared" si="0"/>
        <v>953.69999999999993</v>
      </c>
      <c r="I22" s="57">
        <f t="shared" si="1"/>
        <v>1001.385</v>
      </c>
      <c r="J22" s="50">
        <v>1304757</v>
      </c>
      <c r="K22" s="51" t="s">
        <v>326</v>
      </c>
      <c r="L22" s="51" t="s">
        <v>319</v>
      </c>
      <c r="M22" s="49" t="s">
        <v>320</v>
      </c>
      <c r="N22" s="62" t="s">
        <v>404</v>
      </c>
      <c r="O22" s="39">
        <v>1178.1000000000001</v>
      </c>
    </row>
    <row r="23" spans="1:15" x14ac:dyDescent="0.25">
      <c r="A23" s="22" t="s">
        <v>138</v>
      </c>
      <c r="B23" s="5" t="s">
        <v>14</v>
      </c>
      <c r="C23" s="1" t="s">
        <v>3</v>
      </c>
      <c r="D23" s="1" t="s">
        <v>4</v>
      </c>
      <c r="E23" s="6">
        <v>18</v>
      </c>
      <c r="F23" s="6">
        <v>9.35</v>
      </c>
      <c r="G23" s="6">
        <v>5</v>
      </c>
      <c r="H23" s="57">
        <f t="shared" si="0"/>
        <v>168.29999999999998</v>
      </c>
      <c r="I23" s="57">
        <f t="shared" si="1"/>
        <v>176.715</v>
      </c>
      <c r="J23" s="50">
        <v>1304766</v>
      </c>
      <c r="K23" s="51" t="s">
        <v>327</v>
      </c>
      <c r="L23" s="51" t="s">
        <v>319</v>
      </c>
      <c r="M23" s="49" t="s">
        <v>320</v>
      </c>
      <c r="N23" s="62" t="s">
        <v>404</v>
      </c>
      <c r="O23" s="39">
        <v>207.9</v>
      </c>
    </row>
    <row r="24" spans="1:15" x14ac:dyDescent="0.25">
      <c r="A24" s="22" t="s">
        <v>139</v>
      </c>
      <c r="B24" s="5" t="s">
        <v>15</v>
      </c>
      <c r="C24" s="1" t="s">
        <v>3</v>
      </c>
      <c r="D24" s="1" t="s">
        <v>4</v>
      </c>
      <c r="E24" s="6">
        <v>36</v>
      </c>
      <c r="F24" s="6"/>
      <c r="G24" s="6">
        <v>5</v>
      </c>
      <c r="H24" s="6"/>
      <c r="I24" s="6"/>
      <c r="J24" s="34"/>
      <c r="K24" s="52"/>
      <c r="L24" s="52"/>
      <c r="M24" s="53"/>
      <c r="N24" s="35"/>
      <c r="O24" s="39">
        <v>415.8</v>
      </c>
    </row>
    <row r="25" spans="1:15" x14ac:dyDescent="0.25">
      <c r="A25" s="22" t="s">
        <v>140</v>
      </c>
      <c r="B25" s="5" t="s">
        <v>16</v>
      </c>
      <c r="C25" s="1" t="s">
        <v>3</v>
      </c>
      <c r="D25" s="1" t="s">
        <v>4</v>
      </c>
      <c r="E25" s="6">
        <v>18</v>
      </c>
      <c r="F25" s="6">
        <v>9.35</v>
      </c>
      <c r="G25" s="6">
        <v>5</v>
      </c>
      <c r="H25" s="57">
        <f t="shared" ref="H25" si="2">E25*F25</f>
        <v>168.29999999999998</v>
      </c>
      <c r="I25" s="57">
        <f t="shared" si="1"/>
        <v>176.715</v>
      </c>
      <c r="J25" s="50">
        <v>1304785</v>
      </c>
      <c r="K25" s="51" t="s">
        <v>328</v>
      </c>
      <c r="L25" s="51" t="s">
        <v>319</v>
      </c>
      <c r="M25" s="49" t="s">
        <v>320</v>
      </c>
      <c r="N25" s="62" t="s">
        <v>404</v>
      </c>
      <c r="O25" s="39">
        <v>207.9</v>
      </c>
    </row>
    <row r="26" spans="1:15" x14ac:dyDescent="0.25">
      <c r="A26" s="22" t="s">
        <v>141</v>
      </c>
      <c r="B26" s="5" t="s">
        <v>17</v>
      </c>
      <c r="C26" s="1" t="s">
        <v>3</v>
      </c>
      <c r="D26" s="1" t="s">
        <v>4</v>
      </c>
      <c r="E26" s="6">
        <v>18</v>
      </c>
      <c r="F26" s="6"/>
      <c r="G26" s="6">
        <v>5</v>
      </c>
      <c r="H26" s="6"/>
      <c r="I26" s="6"/>
      <c r="J26" s="31"/>
      <c r="K26" s="31"/>
      <c r="L26" s="31"/>
      <c r="M26" s="31"/>
      <c r="N26" s="35"/>
      <c r="O26" s="39">
        <v>207.9</v>
      </c>
    </row>
    <row r="27" spans="1:15" x14ac:dyDescent="0.25">
      <c r="A27" s="22" t="s">
        <v>142</v>
      </c>
      <c r="B27" s="5" t="s">
        <v>18</v>
      </c>
      <c r="C27" s="1" t="s">
        <v>3</v>
      </c>
      <c r="D27" s="1" t="s">
        <v>4</v>
      </c>
      <c r="E27" s="6">
        <v>12</v>
      </c>
      <c r="F27" s="6"/>
      <c r="G27" s="6">
        <v>5</v>
      </c>
      <c r="H27" s="6"/>
      <c r="I27" s="6"/>
      <c r="J27" s="31"/>
      <c r="K27" s="31"/>
      <c r="L27" s="31"/>
      <c r="M27" s="31"/>
      <c r="N27" s="35"/>
      <c r="O27" s="39">
        <v>138.60000000000002</v>
      </c>
    </row>
    <row r="28" spans="1:15" x14ac:dyDescent="0.25">
      <c r="A28" s="22" t="s">
        <v>143</v>
      </c>
      <c r="B28" s="5" t="s">
        <v>19</v>
      </c>
      <c r="C28" s="1" t="s">
        <v>3</v>
      </c>
      <c r="D28" s="1" t="s">
        <v>4</v>
      </c>
      <c r="E28" s="6">
        <v>60</v>
      </c>
      <c r="F28" s="6"/>
      <c r="G28" s="6">
        <v>5</v>
      </c>
      <c r="H28" s="6"/>
      <c r="I28" s="6"/>
      <c r="J28" s="31"/>
      <c r="K28" s="31"/>
      <c r="L28" s="31"/>
      <c r="M28" s="31"/>
      <c r="N28" s="35"/>
      <c r="O28" s="39">
        <v>693</v>
      </c>
    </row>
    <row r="29" spans="1:15" ht="15.75" customHeight="1" x14ac:dyDescent="0.25">
      <c r="A29" s="22" t="s">
        <v>144</v>
      </c>
      <c r="B29" s="5" t="s">
        <v>20</v>
      </c>
      <c r="C29" s="1" t="s">
        <v>3</v>
      </c>
      <c r="D29" s="1" t="s">
        <v>4</v>
      </c>
      <c r="E29" s="6">
        <v>42</v>
      </c>
      <c r="F29" s="6"/>
      <c r="G29" s="6">
        <v>5</v>
      </c>
      <c r="H29" s="6"/>
      <c r="I29" s="6"/>
      <c r="J29" s="31"/>
      <c r="K29" s="31"/>
      <c r="L29" s="31"/>
      <c r="M29" s="31"/>
      <c r="N29" s="35"/>
      <c r="O29" s="39">
        <v>485.1</v>
      </c>
    </row>
    <row r="30" spans="1:15" x14ac:dyDescent="0.25">
      <c r="A30" s="22"/>
      <c r="B30" s="3" t="s">
        <v>21</v>
      </c>
      <c r="C30" s="1"/>
      <c r="D30" s="1"/>
      <c r="E30" s="6"/>
      <c r="F30" s="6"/>
      <c r="G30" s="6"/>
      <c r="H30" s="6"/>
      <c r="I30" s="6"/>
      <c r="J30" s="31"/>
      <c r="K30" s="31"/>
      <c r="L30" s="31"/>
      <c r="M30" s="31"/>
      <c r="N30" s="35"/>
      <c r="O30" s="39"/>
    </row>
    <row r="31" spans="1:15" x14ac:dyDescent="0.25">
      <c r="A31" s="22" t="s">
        <v>145</v>
      </c>
      <c r="B31" s="5" t="s">
        <v>22</v>
      </c>
      <c r="C31" s="1" t="s">
        <v>3</v>
      </c>
      <c r="D31" s="1" t="s">
        <v>4</v>
      </c>
      <c r="E31" s="6">
        <v>24</v>
      </c>
      <c r="F31" s="6"/>
      <c r="G31" s="6">
        <v>5</v>
      </c>
      <c r="H31" s="6"/>
      <c r="I31" s="6"/>
      <c r="J31" s="31"/>
      <c r="K31" s="31"/>
      <c r="L31" s="31"/>
      <c r="M31" s="31"/>
      <c r="N31" s="35"/>
      <c r="O31" s="39">
        <v>277.20000000000005</v>
      </c>
    </row>
    <row r="32" spans="1:15" x14ac:dyDescent="0.25">
      <c r="A32" s="22" t="s">
        <v>146</v>
      </c>
      <c r="B32" s="5" t="s">
        <v>23</v>
      </c>
      <c r="C32" s="1" t="s">
        <v>3</v>
      </c>
      <c r="D32" s="1" t="s">
        <v>4</v>
      </c>
      <c r="E32" s="6">
        <v>240</v>
      </c>
      <c r="F32" s="6">
        <v>9.35</v>
      </c>
      <c r="G32" s="6">
        <v>5</v>
      </c>
      <c r="H32" s="57">
        <f t="shared" ref="H32" si="3">E32*F32</f>
        <v>2244</v>
      </c>
      <c r="I32" s="57">
        <f t="shared" ref="I32:I35" si="4">H32*1.05</f>
        <v>2356.2000000000003</v>
      </c>
      <c r="J32" s="50">
        <v>1304801</v>
      </c>
      <c r="K32" s="51" t="s">
        <v>329</v>
      </c>
      <c r="L32" s="51" t="s">
        <v>319</v>
      </c>
      <c r="M32" s="49" t="s">
        <v>320</v>
      </c>
      <c r="N32" s="62" t="s">
        <v>404</v>
      </c>
      <c r="O32" s="39">
        <v>2772</v>
      </c>
    </row>
    <row r="33" spans="1:15" x14ac:dyDescent="0.25">
      <c r="A33" s="22" t="s">
        <v>147</v>
      </c>
      <c r="B33" s="5" t="s">
        <v>24</v>
      </c>
      <c r="C33" s="1" t="s">
        <v>3</v>
      </c>
      <c r="D33" s="1" t="s">
        <v>4</v>
      </c>
      <c r="E33" s="6">
        <v>240</v>
      </c>
      <c r="F33" s="6">
        <v>9.35</v>
      </c>
      <c r="G33" s="6">
        <v>5</v>
      </c>
      <c r="H33" s="57">
        <f t="shared" ref="H33:H35" si="5">E33*F33</f>
        <v>2244</v>
      </c>
      <c r="I33" s="57">
        <f t="shared" si="4"/>
        <v>2356.2000000000003</v>
      </c>
      <c r="J33" s="50">
        <v>1304802</v>
      </c>
      <c r="K33" s="51" t="s">
        <v>330</v>
      </c>
      <c r="L33" s="51" t="s">
        <v>319</v>
      </c>
      <c r="M33" s="49" t="s">
        <v>320</v>
      </c>
      <c r="N33" s="62" t="s">
        <v>404</v>
      </c>
      <c r="O33" s="39">
        <v>2772</v>
      </c>
    </row>
    <row r="34" spans="1:15" x14ac:dyDescent="0.25">
      <c r="A34" s="22" t="s">
        <v>148</v>
      </c>
      <c r="B34" s="5" t="s">
        <v>25</v>
      </c>
      <c r="C34" s="1" t="s">
        <v>3</v>
      </c>
      <c r="D34" s="1" t="s">
        <v>4</v>
      </c>
      <c r="E34" s="6">
        <v>72</v>
      </c>
      <c r="F34" s="6">
        <v>9.35</v>
      </c>
      <c r="G34" s="6">
        <v>5</v>
      </c>
      <c r="H34" s="57">
        <f t="shared" si="5"/>
        <v>673.19999999999993</v>
      </c>
      <c r="I34" s="57">
        <f t="shared" si="4"/>
        <v>706.86</v>
      </c>
      <c r="J34" s="50">
        <v>1304856</v>
      </c>
      <c r="K34" s="51" t="s">
        <v>331</v>
      </c>
      <c r="L34" s="51" t="s">
        <v>319</v>
      </c>
      <c r="M34" s="49" t="s">
        <v>320</v>
      </c>
      <c r="N34" s="62" t="s">
        <v>404</v>
      </c>
      <c r="O34" s="39">
        <v>831.6</v>
      </c>
    </row>
    <row r="35" spans="1:15" x14ac:dyDescent="0.25">
      <c r="A35" s="22" t="s">
        <v>149</v>
      </c>
      <c r="B35" s="5" t="s">
        <v>26</v>
      </c>
      <c r="C35" s="1" t="s">
        <v>3</v>
      </c>
      <c r="D35" s="1" t="s">
        <v>4</v>
      </c>
      <c r="E35" s="6">
        <v>48</v>
      </c>
      <c r="F35" s="6">
        <v>9.35</v>
      </c>
      <c r="G35" s="6">
        <v>5</v>
      </c>
      <c r="H35" s="57">
        <f t="shared" si="5"/>
        <v>448.79999999999995</v>
      </c>
      <c r="I35" s="57">
        <f t="shared" si="4"/>
        <v>471.23999999999995</v>
      </c>
      <c r="J35" s="50">
        <v>1304846</v>
      </c>
      <c r="K35" s="51" t="s">
        <v>332</v>
      </c>
      <c r="L35" s="51" t="s">
        <v>319</v>
      </c>
      <c r="M35" s="49" t="s">
        <v>320</v>
      </c>
      <c r="N35" s="62" t="s">
        <v>404</v>
      </c>
      <c r="O35" s="39">
        <v>554.40000000000009</v>
      </c>
    </row>
    <row r="36" spans="1:15" ht="15.75" customHeight="1" x14ac:dyDescent="0.25">
      <c r="A36" s="22" t="s">
        <v>150</v>
      </c>
      <c r="B36" s="12" t="s">
        <v>27</v>
      </c>
      <c r="C36" s="1" t="s">
        <v>3</v>
      </c>
      <c r="D36" s="1" t="s">
        <v>4</v>
      </c>
      <c r="E36" s="6">
        <v>18</v>
      </c>
      <c r="F36" s="6"/>
      <c r="G36" s="6">
        <v>5</v>
      </c>
      <c r="H36" s="6"/>
      <c r="I36" s="6"/>
      <c r="J36" s="32"/>
      <c r="K36" s="32"/>
      <c r="L36" s="32"/>
      <c r="M36" s="32"/>
      <c r="N36" s="35"/>
      <c r="O36" s="39">
        <v>207.9</v>
      </c>
    </row>
    <row r="37" spans="1:15" x14ac:dyDescent="0.25">
      <c r="A37" s="22"/>
      <c r="B37" s="3" t="s">
        <v>28</v>
      </c>
      <c r="C37" s="1"/>
      <c r="D37" s="1"/>
      <c r="E37" s="6"/>
      <c r="F37" s="6"/>
      <c r="G37" s="6"/>
      <c r="H37" s="6"/>
      <c r="I37" s="6"/>
      <c r="J37" s="31"/>
      <c r="K37" s="31"/>
      <c r="L37" s="31"/>
      <c r="M37" s="31"/>
      <c r="N37" s="35"/>
      <c r="O37" s="39"/>
    </row>
    <row r="38" spans="1:15" x14ac:dyDescent="0.25">
      <c r="A38" s="22" t="s">
        <v>151</v>
      </c>
      <c r="B38" s="5" t="s">
        <v>29</v>
      </c>
      <c r="C38" s="1" t="s">
        <v>3</v>
      </c>
      <c r="D38" s="1" t="s">
        <v>4</v>
      </c>
      <c r="E38" s="6">
        <v>174</v>
      </c>
      <c r="F38" s="57">
        <v>18.7</v>
      </c>
      <c r="G38" s="6">
        <v>5</v>
      </c>
      <c r="H38" s="57">
        <f>E38*F38</f>
        <v>3253.7999999999997</v>
      </c>
      <c r="I38" s="57">
        <f t="shared" ref="I38:I39" si="6">H38*1.05</f>
        <v>3416.49</v>
      </c>
      <c r="J38" s="47">
        <v>1304833</v>
      </c>
      <c r="K38" s="48" t="s">
        <v>333</v>
      </c>
      <c r="L38" s="48" t="s">
        <v>334</v>
      </c>
      <c r="M38" s="49" t="s">
        <v>320</v>
      </c>
      <c r="N38" s="62" t="s">
        <v>404</v>
      </c>
      <c r="O38" s="39">
        <v>2009.7</v>
      </c>
    </row>
    <row r="39" spans="1:15" x14ac:dyDescent="0.25">
      <c r="A39" s="22" t="s">
        <v>152</v>
      </c>
      <c r="B39" s="5" t="s">
        <v>30</v>
      </c>
      <c r="C39" s="1" t="s">
        <v>3</v>
      </c>
      <c r="D39" s="1" t="s">
        <v>4</v>
      </c>
      <c r="E39" s="6">
        <v>180</v>
      </c>
      <c r="F39" s="57">
        <v>18.7</v>
      </c>
      <c r="G39" s="6">
        <v>5</v>
      </c>
      <c r="H39" s="57">
        <f>E39*F39</f>
        <v>3366</v>
      </c>
      <c r="I39" s="57">
        <f t="shared" si="6"/>
        <v>3534.3</v>
      </c>
      <c r="J39" s="47">
        <v>1304830</v>
      </c>
      <c r="K39" s="48" t="s">
        <v>335</v>
      </c>
      <c r="L39" s="48" t="s">
        <v>334</v>
      </c>
      <c r="M39" s="49" t="s">
        <v>320</v>
      </c>
      <c r="N39" s="62" t="s">
        <v>404</v>
      </c>
      <c r="O39" s="39">
        <v>2079</v>
      </c>
    </row>
    <row r="40" spans="1:15" x14ac:dyDescent="0.25">
      <c r="A40" s="22" t="s">
        <v>153</v>
      </c>
      <c r="B40" s="5" t="s">
        <v>31</v>
      </c>
      <c r="C40" s="1" t="s">
        <v>3</v>
      </c>
      <c r="D40" s="1" t="s">
        <v>4</v>
      </c>
      <c r="E40" s="6">
        <v>48</v>
      </c>
      <c r="F40" s="6"/>
      <c r="G40" s="6">
        <v>5</v>
      </c>
      <c r="H40" s="6"/>
      <c r="I40" s="6"/>
      <c r="J40" s="47"/>
      <c r="K40" s="48"/>
      <c r="L40" s="48"/>
      <c r="M40" s="53"/>
      <c r="N40" s="35"/>
      <c r="O40" s="39">
        <v>554.40000000000009</v>
      </c>
    </row>
    <row r="41" spans="1:15" x14ac:dyDescent="0.25">
      <c r="A41" s="22" t="s">
        <v>154</v>
      </c>
      <c r="B41" s="5" t="s">
        <v>32</v>
      </c>
      <c r="C41" s="1" t="s">
        <v>3</v>
      </c>
      <c r="D41" s="1" t="s">
        <v>4</v>
      </c>
      <c r="E41" s="6">
        <v>48</v>
      </c>
      <c r="F41" s="6"/>
      <c r="G41" s="6">
        <v>5</v>
      </c>
      <c r="H41" s="6"/>
      <c r="I41" s="6"/>
      <c r="J41" s="34"/>
      <c r="K41" s="52"/>
      <c r="L41" s="52"/>
      <c r="M41" s="53"/>
      <c r="N41" s="35"/>
      <c r="O41" s="39">
        <v>554.40000000000009</v>
      </c>
    </row>
    <row r="42" spans="1:15" x14ac:dyDescent="0.25">
      <c r="A42" s="22" t="s">
        <v>155</v>
      </c>
      <c r="B42" s="5" t="s">
        <v>33</v>
      </c>
      <c r="C42" s="1" t="s">
        <v>3</v>
      </c>
      <c r="D42" s="1" t="s">
        <v>4</v>
      </c>
      <c r="E42" s="6">
        <v>48</v>
      </c>
      <c r="F42" s="6">
        <v>9.35</v>
      </c>
      <c r="G42" s="6">
        <v>5</v>
      </c>
      <c r="H42" s="57">
        <f>E42*F42</f>
        <v>448.79999999999995</v>
      </c>
      <c r="I42" s="57">
        <f t="shared" ref="I42:I48" si="7">H42*1.05</f>
        <v>471.23999999999995</v>
      </c>
      <c r="J42" s="47">
        <v>1304827</v>
      </c>
      <c r="K42" s="48" t="s">
        <v>336</v>
      </c>
      <c r="L42" s="48" t="s">
        <v>334</v>
      </c>
      <c r="M42" s="49" t="s">
        <v>320</v>
      </c>
      <c r="N42" s="62" t="s">
        <v>404</v>
      </c>
      <c r="O42" s="39">
        <v>554.40000000000009</v>
      </c>
    </row>
    <row r="43" spans="1:15" x14ac:dyDescent="0.25">
      <c r="A43" s="22" t="s">
        <v>156</v>
      </c>
      <c r="B43" s="5" t="s">
        <v>34</v>
      </c>
      <c r="C43" s="1" t="s">
        <v>3</v>
      </c>
      <c r="D43" s="1" t="s">
        <v>4</v>
      </c>
      <c r="E43" s="6">
        <v>60</v>
      </c>
      <c r="F43" s="6">
        <v>9.35</v>
      </c>
      <c r="G43" s="6">
        <v>5</v>
      </c>
      <c r="H43" s="57">
        <f>E43*F43</f>
        <v>561</v>
      </c>
      <c r="I43" s="57">
        <f t="shared" si="7"/>
        <v>589.05000000000007</v>
      </c>
      <c r="J43" s="47">
        <v>1304829</v>
      </c>
      <c r="K43" s="48" t="s">
        <v>337</v>
      </c>
      <c r="L43" s="48" t="s">
        <v>334</v>
      </c>
      <c r="M43" s="49" t="s">
        <v>320</v>
      </c>
      <c r="N43" s="62" t="s">
        <v>404</v>
      </c>
      <c r="O43" s="39">
        <v>693</v>
      </c>
    </row>
    <row r="44" spans="1:15" ht="15.75" customHeight="1" x14ac:dyDescent="0.25">
      <c r="A44" s="22"/>
      <c r="B44" s="3" t="s">
        <v>35</v>
      </c>
      <c r="C44" s="1"/>
      <c r="D44" s="1"/>
      <c r="E44" s="6"/>
      <c r="F44" s="6"/>
      <c r="G44" s="6"/>
      <c r="H44" s="6"/>
      <c r="I44" s="6"/>
      <c r="J44" s="34"/>
      <c r="K44" s="52"/>
      <c r="L44" s="52"/>
      <c r="M44" s="53"/>
      <c r="N44" s="35"/>
      <c r="O44" s="39"/>
    </row>
    <row r="45" spans="1:15" x14ac:dyDescent="0.25">
      <c r="A45" s="22" t="s">
        <v>157</v>
      </c>
      <c r="B45" s="5" t="s">
        <v>36</v>
      </c>
      <c r="C45" s="1" t="s">
        <v>3</v>
      </c>
      <c r="D45" s="1" t="s">
        <v>4</v>
      </c>
      <c r="E45" s="6">
        <v>180</v>
      </c>
      <c r="F45" s="57">
        <v>18.7</v>
      </c>
      <c r="G45" s="6">
        <v>5</v>
      </c>
      <c r="H45" s="57">
        <f>E45*F45</f>
        <v>3366</v>
      </c>
      <c r="I45" s="57">
        <f t="shared" si="7"/>
        <v>3534.3</v>
      </c>
      <c r="J45" s="47">
        <v>1304814</v>
      </c>
      <c r="K45" s="48" t="s">
        <v>338</v>
      </c>
      <c r="L45" s="48" t="s">
        <v>334</v>
      </c>
      <c r="M45" s="49" t="s">
        <v>320</v>
      </c>
      <c r="N45" s="62" t="s">
        <v>404</v>
      </c>
      <c r="O45" s="39">
        <v>2079</v>
      </c>
    </row>
    <row r="46" spans="1:15" x14ac:dyDescent="0.25">
      <c r="A46" s="22" t="s">
        <v>158</v>
      </c>
      <c r="B46" s="5" t="s">
        <v>37</v>
      </c>
      <c r="C46" s="1" t="s">
        <v>3</v>
      </c>
      <c r="D46" s="1" t="s">
        <v>4</v>
      </c>
      <c r="E46" s="1">
        <v>156</v>
      </c>
      <c r="F46" s="57">
        <v>18.7</v>
      </c>
      <c r="G46" s="6">
        <v>5</v>
      </c>
      <c r="H46" s="57">
        <f t="shared" ref="H46:H48" si="8">E46*F46</f>
        <v>2917.2</v>
      </c>
      <c r="I46" s="57">
        <f t="shared" si="7"/>
        <v>3063.06</v>
      </c>
      <c r="J46" s="47">
        <v>1304815</v>
      </c>
      <c r="K46" s="48" t="s">
        <v>339</v>
      </c>
      <c r="L46" s="48" t="s">
        <v>334</v>
      </c>
      <c r="M46" s="49" t="s">
        <v>320</v>
      </c>
      <c r="N46" s="62" t="s">
        <v>404</v>
      </c>
      <c r="O46" s="39">
        <v>1801.8000000000002</v>
      </c>
    </row>
    <row r="47" spans="1:15" x14ac:dyDescent="0.25">
      <c r="A47" s="22" t="s">
        <v>159</v>
      </c>
      <c r="B47" s="5" t="s">
        <v>38</v>
      </c>
      <c r="C47" s="1" t="s">
        <v>3</v>
      </c>
      <c r="D47" s="1" t="s">
        <v>4</v>
      </c>
      <c r="E47" s="1">
        <v>156</v>
      </c>
      <c r="F47" s="57">
        <v>18.7</v>
      </c>
      <c r="G47" s="6">
        <v>5</v>
      </c>
      <c r="H47" s="57">
        <f t="shared" si="8"/>
        <v>2917.2</v>
      </c>
      <c r="I47" s="57">
        <f t="shared" si="7"/>
        <v>3063.06</v>
      </c>
      <c r="J47" s="47">
        <v>1304818</v>
      </c>
      <c r="K47" s="48" t="s">
        <v>340</v>
      </c>
      <c r="L47" s="48" t="s">
        <v>334</v>
      </c>
      <c r="M47" s="49" t="s">
        <v>320</v>
      </c>
      <c r="N47" s="62" t="s">
        <v>404</v>
      </c>
      <c r="O47" s="39">
        <v>1801.8000000000002</v>
      </c>
    </row>
    <row r="48" spans="1:15" x14ac:dyDescent="0.25">
      <c r="A48" s="22" t="s">
        <v>160</v>
      </c>
      <c r="B48" s="5" t="s">
        <v>39</v>
      </c>
      <c r="C48" s="1" t="s">
        <v>3</v>
      </c>
      <c r="D48" s="1" t="s">
        <v>4</v>
      </c>
      <c r="E48" s="6">
        <v>66</v>
      </c>
      <c r="F48" s="57">
        <v>18.7</v>
      </c>
      <c r="G48" s="6">
        <v>5</v>
      </c>
      <c r="H48" s="57">
        <f t="shared" si="8"/>
        <v>1234.2</v>
      </c>
      <c r="I48" s="57">
        <f t="shared" si="7"/>
        <v>1295.9100000000001</v>
      </c>
      <c r="J48" s="47">
        <v>1304819</v>
      </c>
      <c r="K48" s="48" t="s">
        <v>341</v>
      </c>
      <c r="L48" s="48" t="s">
        <v>334</v>
      </c>
      <c r="M48" s="49" t="s">
        <v>320</v>
      </c>
      <c r="N48" s="62" t="s">
        <v>404</v>
      </c>
      <c r="O48" s="39">
        <v>762.30000000000007</v>
      </c>
    </row>
    <row r="49" spans="1:15" x14ac:dyDescent="0.25">
      <c r="A49" s="22" t="s">
        <v>161</v>
      </c>
      <c r="B49" s="5" t="s">
        <v>121</v>
      </c>
      <c r="C49" s="1" t="s">
        <v>3</v>
      </c>
      <c r="D49" s="1" t="s">
        <v>4</v>
      </c>
      <c r="E49" s="1">
        <v>102</v>
      </c>
      <c r="F49" s="1"/>
      <c r="G49" s="6">
        <v>5</v>
      </c>
      <c r="H49" s="1"/>
      <c r="I49" s="6"/>
      <c r="J49" s="34"/>
      <c r="K49" s="52"/>
      <c r="L49" s="52"/>
      <c r="M49" s="53"/>
      <c r="N49" s="35"/>
      <c r="O49" s="39">
        <v>1178.1000000000001</v>
      </c>
    </row>
    <row r="50" spans="1:15" x14ac:dyDescent="0.25">
      <c r="A50" s="22" t="s">
        <v>162</v>
      </c>
      <c r="B50" s="5" t="s">
        <v>123</v>
      </c>
      <c r="C50" s="1" t="s">
        <v>3</v>
      </c>
      <c r="D50" s="1" t="s">
        <v>4</v>
      </c>
      <c r="E50" s="6">
        <v>102</v>
      </c>
      <c r="F50" s="6"/>
      <c r="G50" s="6">
        <v>5</v>
      </c>
      <c r="H50" s="6"/>
      <c r="I50" s="6"/>
      <c r="J50" s="34"/>
      <c r="K50" s="52"/>
      <c r="L50" s="52"/>
      <c r="M50" s="53"/>
      <c r="N50" s="35"/>
      <c r="O50" s="39">
        <v>1178.1000000000001</v>
      </c>
    </row>
    <row r="51" spans="1:15" x14ac:dyDescent="0.25">
      <c r="A51" s="22" t="s">
        <v>163</v>
      </c>
      <c r="B51" s="12" t="s">
        <v>40</v>
      </c>
      <c r="C51" s="1" t="s">
        <v>3</v>
      </c>
      <c r="D51" s="1" t="s">
        <v>4</v>
      </c>
      <c r="E51" s="6">
        <v>24</v>
      </c>
      <c r="F51" s="57">
        <v>18.7</v>
      </c>
      <c r="G51" s="6">
        <v>5</v>
      </c>
      <c r="H51" s="57">
        <f t="shared" ref="H51" si="9">E51*F51</f>
        <v>448.79999999999995</v>
      </c>
      <c r="I51" s="57">
        <f t="shared" ref="I51" si="10">H51*1.05</f>
        <v>471.23999999999995</v>
      </c>
      <c r="J51" s="47">
        <v>1304817</v>
      </c>
      <c r="K51" s="48" t="s">
        <v>342</v>
      </c>
      <c r="L51" s="48" t="s">
        <v>334</v>
      </c>
      <c r="M51" s="49" t="s">
        <v>320</v>
      </c>
      <c r="N51" s="62" t="s">
        <v>404</v>
      </c>
      <c r="O51" s="39">
        <v>277.20000000000005</v>
      </c>
    </row>
    <row r="52" spans="1:15" x14ac:dyDescent="0.25">
      <c r="A52" s="22"/>
      <c r="B52" s="3" t="s">
        <v>41</v>
      </c>
      <c r="C52" s="1"/>
      <c r="D52" s="1"/>
      <c r="E52" s="6"/>
      <c r="F52" s="6"/>
      <c r="G52" s="6"/>
      <c r="H52" s="6"/>
      <c r="I52" s="6"/>
      <c r="J52" s="31"/>
      <c r="K52" s="31"/>
      <c r="L52" s="31"/>
      <c r="M52" s="31"/>
      <c r="N52" s="35"/>
      <c r="O52" s="39"/>
    </row>
    <row r="53" spans="1:15" x14ac:dyDescent="0.25">
      <c r="A53" s="22" t="s">
        <v>164</v>
      </c>
      <c r="B53" s="5" t="s">
        <v>42</v>
      </c>
      <c r="C53" s="1" t="s">
        <v>3</v>
      </c>
      <c r="D53" s="1" t="s">
        <v>4</v>
      </c>
      <c r="E53" s="6">
        <v>66</v>
      </c>
      <c r="F53" s="6"/>
      <c r="G53" s="6">
        <v>5</v>
      </c>
      <c r="H53" s="6"/>
      <c r="I53" s="6"/>
      <c r="J53" s="31"/>
      <c r="K53" s="31"/>
      <c r="L53" s="31"/>
      <c r="M53" s="31"/>
      <c r="N53" s="35"/>
      <c r="O53" s="39">
        <v>762.30000000000007</v>
      </c>
    </row>
    <row r="54" spans="1:15" x14ac:dyDescent="0.25">
      <c r="A54" s="22" t="s">
        <v>165</v>
      </c>
      <c r="B54" s="5" t="s">
        <v>43</v>
      </c>
      <c r="C54" s="1" t="s">
        <v>3</v>
      </c>
      <c r="D54" s="1" t="s">
        <v>4</v>
      </c>
      <c r="E54" s="6">
        <v>168</v>
      </c>
      <c r="F54" s="6">
        <v>9.35</v>
      </c>
      <c r="G54" s="6">
        <v>5</v>
      </c>
      <c r="H54" s="57">
        <f t="shared" ref="H54" si="11">E54*F54</f>
        <v>1570.8</v>
      </c>
      <c r="I54" s="57">
        <f t="shared" ref="I54:I55" si="12">H54*1.05</f>
        <v>1649.34</v>
      </c>
      <c r="J54" s="50">
        <v>1304760</v>
      </c>
      <c r="K54" s="51" t="s">
        <v>343</v>
      </c>
      <c r="L54" s="51" t="s">
        <v>319</v>
      </c>
      <c r="M54" s="49" t="s">
        <v>320</v>
      </c>
      <c r="N54" s="62" t="s">
        <v>404</v>
      </c>
      <c r="O54" s="39">
        <v>1940.4</v>
      </c>
    </row>
    <row r="55" spans="1:15" x14ac:dyDescent="0.25">
      <c r="A55" s="22" t="s">
        <v>166</v>
      </c>
      <c r="B55" s="5" t="s">
        <v>44</v>
      </c>
      <c r="C55" s="1" t="s">
        <v>3</v>
      </c>
      <c r="D55" s="1" t="s">
        <v>4</v>
      </c>
      <c r="E55" s="6">
        <v>74</v>
      </c>
      <c r="F55" s="6">
        <v>9.35</v>
      </c>
      <c r="G55" s="6">
        <v>5</v>
      </c>
      <c r="H55" s="57">
        <f t="shared" ref="H55" si="13">E55*F55</f>
        <v>691.9</v>
      </c>
      <c r="I55" s="57">
        <f t="shared" si="12"/>
        <v>726.495</v>
      </c>
      <c r="J55" s="50">
        <v>1304761</v>
      </c>
      <c r="K55" s="51" t="s">
        <v>344</v>
      </c>
      <c r="L55" s="51" t="s">
        <v>319</v>
      </c>
      <c r="M55" s="49" t="s">
        <v>320</v>
      </c>
      <c r="N55" s="62" t="s">
        <v>404</v>
      </c>
      <c r="O55" s="39">
        <v>854.7</v>
      </c>
    </row>
    <row r="56" spans="1:15" x14ac:dyDescent="0.25">
      <c r="A56" s="22" t="s">
        <v>167</v>
      </c>
      <c r="B56" s="5" t="s">
        <v>45</v>
      </c>
      <c r="C56" s="1" t="s">
        <v>3</v>
      </c>
      <c r="D56" s="1" t="s">
        <v>4</v>
      </c>
      <c r="E56" s="6">
        <v>156</v>
      </c>
      <c r="F56" s="6"/>
      <c r="G56" s="6">
        <v>5</v>
      </c>
      <c r="H56" s="6"/>
      <c r="I56" s="6"/>
      <c r="J56" s="34"/>
      <c r="K56" s="52"/>
      <c r="L56" s="52"/>
      <c r="M56" s="53"/>
      <c r="N56" s="35"/>
      <c r="O56" s="39">
        <v>1801.8000000000002</v>
      </c>
    </row>
    <row r="57" spans="1:15" x14ac:dyDescent="0.25">
      <c r="A57" s="22" t="s">
        <v>168</v>
      </c>
      <c r="B57" s="5" t="s">
        <v>46</v>
      </c>
      <c r="C57" s="1" t="s">
        <v>3</v>
      </c>
      <c r="D57" s="1" t="s">
        <v>4</v>
      </c>
      <c r="E57" s="6">
        <v>72</v>
      </c>
      <c r="F57" s="6"/>
      <c r="G57" s="6">
        <v>5</v>
      </c>
      <c r="H57" s="6"/>
      <c r="I57" s="6"/>
      <c r="J57" s="34"/>
      <c r="K57" s="52"/>
      <c r="L57" s="52"/>
      <c r="M57" s="53"/>
      <c r="N57" s="35"/>
      <c r="O57" s="39">
        <v>831.6</v>
      </c>
    </row>
    <row r="58" spans="1:15" x14ac:dyDescent="0.25">
      <c r="A58" s="22" t="s">
        <v>169</v>
      </c>
      <c r="B58" s="5" t="s">
        <v>47</v>
      </c>
      <c r="C58" s="1" t="s">
        <v>3</v>
      </c>
      <c r="D58" s="1" t="s">
        <v>4</v>
      </c>
      <c r="E58" s="6">
        <v>72</v>
      </c>
      <c r="F58" s="6">
        <v>9.35</v>
      </c>
      <c r="G58" s="6">
        <v>5</v>
      </c>
      <c r="H58" s="57">
        <f t="shared" ref="H58" si="14">E58*F58</f>
        <v>673.19999999999993</v>
      </c>
      <c r="I58" s="57">
        <f t="shared" ref="I58:I65" si="15">H58*1.05</f>
        <v>706.86</v>
      </c>
      <c r="J58" s="50">
        <v>1304773</v>
      </c>
      <c r="K58" s="51" t="s">
        <v>345</v>
      </c>
      <c r="L58" s="51" t="s">
        <v>319</v>
      </c>
      <c r="M58" s="49" t="s">
        <v>320</v>
      </c>
      <c r="N58" s="62" t="s">
        <v>404</v>
      </c>
      <c r="O58" s="39">
        <v>831.6</v>
      </c>
    </row>
    <row r="59" spans="1:15" x14ac:dyDescent="0.25">
      <c r="A59" s="22" t="s">
        <v>170</v>
      </c>
      <c r="B59" s="5" t="s">
        <v>48</v>
      </c>
      <c r="C59" s="1" t="s">
        <v>3</v>
      </c>
      <c r="D59" s="1" t="s">
        <v>4</v>
      </c>
      <c r="E59" s="6">
        <v>66</v>
      </c>
      <c r="F59" s="6">
        <v>9.35</v>
      </c>
      <c r="G59" s="6">
        <v>5</v>
      </c>
      <c r="H59" s="57">
        <f t="shared" ref="H59" si="16">E59*F59</f>
        <v>617.1</v>
      </c>
      <c r="I59" s="57">
        <f t="shared" si="15"/>
        <v>647.95500000000004</v>
      </c>
      <c r="J59" s="50">
        <v>1304767</v>
      </c>
      <c r="K59" s="51" t="s">
        <v>346</v>
      </c>
      <c r="L59" s="51" t="s">
        <v>319</v>
      </c>
      <c r="M59" s="49" t="s">
        <v>320</v>
      </c>
      <c r="N59" s="62" t="s">
        <v>404</v>
      </c>
      <c r="O59" s="39">
        <v>762.30000000000007</v>
      </c>
    </row>
    <row r="60" spans="1:15" x14ac:dyDescent="0.25">
      <c r="A60" s="22" t="s">
        <v>171</v>
      </c>
      <c r="B60" s="5" t="s">
        <v>49</v>
      </c>
      <c r="C60" s="1" t="s">
        <v>3</v>
      </c>
      <c r="D60" s="1" t="s">
        <v>4</v>
      </c>
      <c r="E60" s="6">
        <v>54</v>
      </c>
      <c r="F60" s="6"/>
      <c r="G60" s="6">
        <v>5</v>
      </c>
      <c r="H60" s="6"/>
      <c r="I60" s="6"/>
      <c r="J60" s="34"/>
      <c r="K60" s="52"/>
      <c r="L60" s="52"/>
      <c r="M60" s="53"/>
      <c r="N60" s="35"/>
      <c r="O60" s="39">
        <v>623.70000000000005</v>
      </c>
    </row>
    <row r="61" spans="1:15" x14ac:dyDescent="0.25">
      <c r="A61" s="22" t="s">
        <v>172</v>
      </c>
      <c r="B61" s="5" t="s">
        <v>50</v>
      </c>
      <c r="C61" s="1" t="s">
        <v>3</v>
      </c>
      <c r="D61" s="1" t="s">
        <v>4</v>
      </c>
      <c r="E61" s="6">
        <v>72</v>
      </c>
      <c r="F61" s="6">
        <v>9.35</v>
      </c>
      <c r="G61" s="6">
        <v>5</v>
      </c>
      <c r="H61" s="57">
        <f t="shared" ref="H61" si="17">E61*F61</f>
        <v>673.19999999999993</v>
      </c>
      <c r="I61" s="57">
        <f t="shared" si="15"/>
        <v>706.86</v>
      </c>
      <c r="J61" s="50">
        <v>1304768</v>
      </c>
      <c r="K61" s="51" t="s">
        <v>347</v>
      </c>
      <c r="L61" s="51" t="s">
        <v>319</v>
      </c>
      <c r="M61" s="49" t="s">
        <v>320</v>
      </c>
      <c r="N61" s="62" t="s">
        <v>404</v>
      </c>
      <c r="O61" s="39">
        <v>831.6</v>
      </c>
    </row>
    <row r="62" spans="1:15" x14ac:dyDescent="0.25">
      <c r="A62" s="22" t="s">
        <v>173</v>
      </c>
      <c r="B62" s="5" t="s">
        <v>51</v>
      </c>
      <c r="C62" s="1" t="s">
        <v>3</v>
      </c>
      <c r="D62" s="1" t="s">
        <v>4</v>
      </c>
      <c r="E62" s="6">
        <v>120</v>
      </c>
      <c r="F62" s="6">
        <v>9.35</v>
      </c>
      <c r="G62" s="6">
        <v>5</v>
      </c>
      <c r="H62" s="57">
        <f t="shared" ref="H62:H63" si="18">E62*F62</f>
        <v>1122</v>
      </c>
      <c r="I62" s="57">
        <f t="shared" si="15"/>
        <v>1178.1000000000001</v>
      </c>
      <c r="J62" s="50">
        <v>1304769</v>
      </c>
      <c r="K62" s="51" t="s">
        <v>348</v>
      </c>
      <c r="L62" s="51" t="s">
        <v>319</v>
      </c>
      <c r="M62" s="49" t="s">
        <v>320</v>
      </c>
      <c r="N62" s="62" t="s">
        <v>404</v>
      </c>
      <c r="O62" s="39">
        <v>1386</v>
      </c>
    </row>
    <row r="63" spans="1:15" x14ac:dyDescent="0.25">
      <c r="A63" s="22" t="s">
        <v>174</v>
      </c>
      <c r="B63" s="5" t="s">
        <v>52</v>
      </c>
      <c r="C63" s="1" t="s">
        <v>3</v>
      </c>
      <c r="D63" s="1" t="s">
        <v>4</v>
      </c>
      <c r="E63" s="6">
        <v>78</v>
      </c>
      <c r="F63" s="6">
        <v>9.35</v>
      </c>
      <c r="G63" s="6">
        <v>5</v>
      </c>
      <c r="H63" s="57">
        <f t="shared" si="18"/>
        <v>729.3</v>
      </c>
      <c r="I63" s="57">
        <f t="shared" si="15"/>
        <v>765.76499999999999</v>
      </c>
      <c r="J63" s="50">
        <v>1304770</v>
      </c>
      <c r="K63" s="51" t="s">
        <v>349</v>
      </c>
      <c r="L63" s="51" t="s">
        <v>319</v>
      </c>
      <c r="M63" s="49" t="s">
        <v>320</v>
      </c>
      <c r="N63" s="62" t="s">
        <v>404</v>
      </c>
      <c r="O63" s="39">
        <v>900.90000000000009</v>
      </c>
    </row>
    <row r="64" spans="1:15" x14ac:dyDescent="0.25">
      <c r="A64" s="22" t="s">
        <v>175</v>
      </c>
      <c r="B64" s="5" t="s">
        <v>53</v>
      </c>
      <c r="C64" s="1" t="s">
        <v>3</v>
      </c>
      <c r="D64" s="1" t="s">
        <v>4</v>
      </c>
      <c r="E64" s="6">
        <v>6</v>
      </c>
      <c r="F64" s="6"/>
      <c r="G64" s="6">
        <v>5</v>
      </c>
      <c r="H64" s="6"/>
      <c r="I64" s="6"/>
      <c r="J64" s="34"/>
      <c r="K64" s="52"/>
      <c r="L64" s="52"/>
      <c r="M64" s="53"/>
      <c r="N64" s="35"/>
      <c r="O64" s="39">
        <v>69.300000000000011</v>
      </c>
    </row>
    <row r="65" spans="1:15" x14ac:dyDescent="0.25">
      <c r="A65" s="22" t="s">
        <v>176</v>
      </c>
      <c r="B65" s="5" t="s">
        <v>54</v>
      </c>
      <c r="C65" s="1" t="s">
        <v>3</v>
      </c>
      <c r="D65" s="1" t="s">
        <v>4</v>
      </c>
      <c r="E65" s="6">
        <v>90</v>
      </c>
      <c r="F65" s="6">
        <v>9.35</v>
      </c>
      <c r="G65" s="6">
        <v>5</v>
      </c>
      <c r="H65" s="57">
        <f t="shared" ref="H65" si="19">E65*F65</f>
        <v>841.5</v>
      </c>
      <c r="I65" s="57">
        <f t="shared" si="15"/>
        <v>883.57500000000005</v>
      </c>
      <c r="J65" s="50">
        <v>1304752</v>
      </c>
      <c r="K65" s="51" t="s">
        <v>350</v>
      </c>
      <c r="L65" s="51" t="s">
        <v>319</v>
      </c>
      <c r="M65" s="49" t="s">
        <v>320</v>
      </c>
      <c r="N65" s="62" t="s">
        <v>404</v>
      </c>
      <c r="O65" s="39">
        <v>1039.5</v>
      </c>
    </row>
    <row r="66" spans="1:15" x14ac:dyDescent="0.25">
      <c r="A66" s="22" t="s">
        <v>177</v>
      </c>
      <c r="B66" s="5" t="s">
        <v>55</v>
      </c>
      <c r="C66" s="1" t="s">
        <v>3</v>
      </c>
      <c r="D66" s="1" t="s">
        <v>4</v>
      </c>
      <c r="E66" s="6">
        <v>36</v>
      </c>
      <c r="F66" s="6"/>
      <c r="G66" s="6">
        <v>5</v>
      </c>
      <c r="H66" s="6"/>
      <c r="I66" s="6"/>
      <c r="J66" s="34"/>
      <c r="K66" s="52"/>
      <c r="L66" s="52"/>
      <c r="M66" s="53"/>
      <c r="N66" s="35"/>
      <c r="O66" s="39">
        <v>415.8</v>
      </c>
    </row>
    <row r="67" spans="1:15" x14ac:dyDescent="0.25">
      <c r="A67" s="22" t="s">
        <v>178</v>
      </c>
      <c r="B67" s="5" t="s">
        <v>56</v>
      </c>
      <c r="C67" s="1" t="s">
        <v>3</v>
      </c>
      <c r="D67" s="1" t="s">
        <v>4</v>
      </c>
      <c r="E67" s="6">
        <v>12</v>
      </c>
      <c r="F67" s="6"/>
      <c r="G67" s="6">
        <v>5</v>
      </c>
      <c r="H67" s="6"/>
      <c r="I67" s="6"/>
      <c r="J67" s="34"/>
      <c r="K67" s="52"/>
      <c r="L67" s="52"/>
      <c r="M67" s="53"/>
      <c r="N67" s="35"/>
      <c r="O67" s="39">
        <v>138.60000000000002</v>
      </c>
    </row>
    <row r="68" spans="1:15" x14ac:dyDescent="0.25">
      <c r="A68" s="22" t="s">
        <v>179</v>
      </c>
      <c r="B68" s="5" t="s">
        <v>57</v>
      </c>
      <c r="C68" s="1" t="s">
        <v>3</v>
      </c>
      <c r="D68" s="1" t="s">
        <v>4</v>
      </c>
      <c r="E68" s="6">
        <v>96</v>
      </c>
      <c r="F68" s="6">
        <v>9.35</v>
      </c>
      <c r="G68" s="6">
        <v>5</v>
      </c>
      <c r="H68" s="57">
        <f t="shared" ref="H68" si="20">E68*F68</f>
        <v>897.59999999999991</v>
      </c>
      <c r="I68" s="57">
        <f t="shared" ref="I68:I74" si="21">H68*1.05</f>
        <v>942.4799999999999</v>
      </c>
      <c r="J68" s="50">
        <v>1304797</v>
      </c>
      <c r="K68" s="51" t="s">
        <v>351</v>
      </c>
      <c r="L68" s="51" t="s">
        <v>319</v>
      </c>
      <c r="M68" s="49" t="s">
        <v>320</v>
      </c>
      <c r="N68" s="62" t="s">
        <v>404</v>
      </c>
      <c r="O68" s="39">
        <v>1108.8000000000002</v>
      </c>
    </row>
    <row r="69" spans="1:15" x14ac:dyDescent="0.25">
      <c r="A69" s="22" t="s">
        <v>180</v>
      </c>
      <c r="B69" s="5" t="s">
        <v>58</v>
      </c>
      <c r="C69" s="1" t="s">
        <v>3</v>
      </c>
      <c r="D69" s="1" t="s">
        <v>4</v>
      </c>
      <c r="E69" s="6">
        <v>18</v>
      </c>
      <c r="F69" s="6"/>
      <c r="G69" s="6">
        <v>5</v>
      </c>
      <c r="H69" s="6"/>
      <c r="I69" s="6"/>
      <c r="J69" s="34"/>
      <c r="K69" s="52"/>
      <c r="L69" s="52"/>
      <c r="M69" s="53"/>
      <c r="N69" s="35"/>
      <c r="O69" s="39">
        <v>207.9</v>
      </c>
    </row>
    <row r="70" spans="1:15" x14ac:dyDescent="0.25">
      <c r="A70" s="22" t="s">
        <v>181</v>
      </c>
      <c r="B70" s="5" t="s">
        <v>59</v>
      </c>
      <c r="C70" s="1" t="s">
        <v>3</v>
      </c>
      <c r="D70" s="1" t="s">
        <v>4</v>
      </c>
      <c r="E70" s="6">
        <v>18</v>
      </c>
      <c r="F70" s="6">
        <v>9.35</v>
      </c>
      <c r="G70" s="6">
        <v>5</v>
      </c>
      <c r="H70" s="57">
        <f t="shared" ref="H70" si="22">E70*F70</f>
        <v>168.29999999999998</v>
      </c>
      <c r="I70" s="57">
        <f t="shared" si="21"/>
        <v>176.715</v>
      </c>
      <c r="J70" s="50">
        <v>1304771</v>
      </c>
      <c r="K70" s="51" t="s">
        <v>352</v>
      </c>
      <c r="L70" s="51" t="s">
        <v>319</v>
      </c>
      <c r="M70" s="49" t="s">
        <v>320</v>
      </c>
      <c r="N70" s="62" t="s">
        <v>404</v>
      </c>
      <c r="O70" s="39">
        <v>207.9</v>
      </c>
    </row>
    <row r="71" spans="1:15" x14ac:dyDescent="0.25">
      <c r="A71" s="22" t="s">
        <v>182</v>
      </c>
      <c r="B71" s="5" t="s">
        <v>60</v>
      </c>
      <c r="C71" s="1" t="s">
        <v>3</v>
      </c>
      <c r="D71" s="1" t="s">
        <v>4</v>
      </c>
      <c r="E71" s="6">
        <v>18</v>
      </c>
      <c r="F71" s="6"/>
      <c r="G71" s="6">
        <v>5</v>
      </c>
      <c r="H71" s="6"/>
      <c r="I71" s="6"/>
      <c r="J71" s="34"/>
      <c r="K71" s="52"/>
      <c r="L71" s="52"/>
      <c r="M71" s="53"/>
      <c r="N71" s="35"/>
      <c r="O71" s="39">
        <v>207.9</v>
      </c>
    </row>
    <row r="72" spans="1:15" x14ac:dyDescent="0.25">
      <c r="A72" s="22" t="s">
        <v>183</v>
      </c>
      <c r="B72" s="5" t="s">
        <v>61</v>
      </c>
      <c r="C72" s="1" t="s">
        <v>3</v>
      </c>
      <c r="D72" s="1" t="s">
        <v>4</v>
      </c>
      <c r="E72" s="6">
        <v>60</v>
      </c>
      <c r="F72" s="6">
        <v>9.35</v>
      </c>
      <c r="G72" s="6">
        <v>5</v>
      </c>
      <c r="H72" s="57">
        <f t="shared" ref="H72" si="23">E72*F72</f>
        <v>561</v>
      </c>
      <c r="I72" s="57">
        <f t="shared" si="21"/>
        <v>589.05000000000007</v>
      </c>
      <c r="J72" s="50">
        <v>1304772</v>
      </c>
      <c r="K72" s="51" t="s">
        <v>353</v>
      </c>
      <c r="L72" s="51" t="s">
        <v>319</v>
      </c>
      <c r="M72" s="49" t="s">
        <v>320</v>
      </c>
      <c r="N72" s="62" t="s">
        <v>404</v>
      </c>
      <c r="O72" s="39">
        <v>693</v>
      </c>
    </row>
    <row r="73" spans="1:15" x14ac:dyDescent="0.25">
      <c r="A73" s="22" t="s">
        <v>184</v>
      </c>
      <c r="B73" s="5" t="s">
        <v>62</v>
      </c>
      <c r="C73" s="1" t="s">
        <v>3</v>
      </c>
      <c r="D73" s="1" t="s">
        <v>4</v>
      </c>
      <c r="E73" s="6">
        <v>60</v>
      </c>
      <c r="F73" s="6">
        <v>9.35</v>
      </c>
      <c r="G73" s="6">
        <v>5</v>
      </c>
      <c r="H73" s="57">
        <f t="shared" ref="H73:H74" si="24">E73*F73</f>
        <v>561</v>
      </c>
      <c r="I73" s="57">
        <f t="shared" si="21"/>
        <v>589.05000000000007</v>
      </c>
      <c r="J73" s="50">
        <v>1304800</v>
      </c>
      <c r="K73" s="51" t="s">
        <v>354</v>
      </c>
      <c r="L73" s="51" t="s">
        <v>319</v>
      </c>
      <c r="M73" s="49" t="s">
        <v>320</v>
      </c>
      <c r="N73" s="62" t="s">
        <v>404</v>
      </c>
      <c r="O73" s="39">
        <v>693</v>
      </c>
    </row>
    <row r="74" spans="1:15" ht="15.75" customHeight="1" x14ac:dyDescent="0.25">
      <c r="A74" s="22" t="s">
        <v>185</v>
      </c>
      <c r="B74" s="5" t="s">
        <v>63</v>
      </c>
      <c r="C74" s="1" t="s">
        <v>3</v>
      </c>
      <c r="D74" s="1" t="s">
        <v>4</v>
      </c>
      <c r="E74" s="6">
        <v>60</v>
      </c>
      <c r="F74" s="6">
        <v>9.35</v>
      </c>
      <c r="G74" s="6">
        <v>5</v>
      </c>
      <c r="H74" s="57">
        <f t="shared" si="24"/>
        <v>561</v>
      </c>
      <c r="I74" s="57">
        <f t="shared" si="21"/>
        <v>589.05000000000007</v>
      </c>
      <c r="J74" s="50">
        <v>1304774</v>
      </c>
      <c r="K74" s="51" t="s">
        <v>355</v>
      </c>
      <c r="L74" s="51" t="s">
        <v>319</v>
      </c>
      <c r="M74" s="49" t="s">
        <v>320</v>
      </c>
      <c r="N74" s="62" t="s">
        <v>404</v>
      </c>
      <c r="O74" s="39">
        <v>693</v>
      </c>
    </row>
    <row r="75" spans="1:15" x14ac:dyDescent="0.25">
      <c r="A75" s="22" t="s">
        <v>186</v>
      </c>
      <c r="B75" s="5" t="s">
        <v>64</v>
      </c>
      <c r="C75" s="1" t="s">
        <v>3</v>
      </c>
      <c r="D75" s="1" t="s">
        <v>4</v>
      </c>
      <c r="E75" s="6">
        <v>60</v>
      </c>
      <c r="F75" s="6"/>
      <c r="G75" s="6">
        <v>5</v>
      </c>
      <c r="H75" s="6"/>
      <c r="I75" s="6"/>
      <c r="J75" s="34"/>
      <c r="K75" s="52"/>
      <c r="L75" s="52"/>
      <c r="M75" s="53"/>
      <c r="N75" s="35"/>
      <c r="O75" s="39">
        <v>693</v>
      </c>
    </row>
    <row r="76" spans="1:15" x14ac:dyDescent="0.25">
      <c r="A76" s="22" t="s">
        <v>187</v>
      </c>
      <c r="B76" s="5" t="s">
        <v>65</v>
      </c>
      <c r="C76" s="1" t="s">
        <v>3</v>
      </c>
      <c r="D76" s="1" t="s">
        <v>4</v>
      </c>
      <c r="E76" s="6">
        <v>60</v>
      </c>
      <c r="F76" s="6"/>
      <c r="G76" s="6">
        <v>5</v>
      </c>
      <c r="H76" s="6"/>
      <c r="I76" s="6"/>
      <c r="J76" s="34"/>
      <c r="K76" s="52"/>
      <c r="L76" s="52"/>
      <c r="M76" s="53"/>
      <c r="N76" s="35"/>
      <c r="O76" s="39">
        <v>693</v>
      </c>
    </row>
    <row r="77" spans="1:15" x14ac:dyDescent="0.25">
      <c r="A77" s="22" t="s">
        <v>188</v>
      </c>
      <c r="B77" s="5" t="s">
        <v>66</v>
      </c>
      <c r="C77" s="1" t="s">
        <v>3</v>
      </c>
      <c r="D77" s="1" t="s">
        <v>4</v>
      </c>
      <c r="E77" s="6">
        <v>18</v>
      </c>
      <c r="F77" s="6">
        <v>9.35</v>
      </c>
      <c r="G77" s="6">
        <v>5</v>
      </c>
      <c r="H77" s="57">
        <f t="shared" ref="H77" si="25">E77*F77</f>
        <v>168.29999999999998</v>
      </c>
      <c r="I77" s="57">
        <f t="shared" ref="I77" si="26">H77*1.05</f>
        <v>176.715</v>
      </c>
      <c r="J77" s="50">
        <v>1307280</v>
      </c>
      <c r="K77" s="51" t="s">
        <v>356</v>
      </c>
      <c r="L77" s="51" t="s">
        <v>319</v>
      </c>
      <c r="M77" s="49" t="s">
        <v>320</v>
      </c>
      <c r="N77" s="62" t="s">
        <v>404</v>
      </c>
      <c r="O77" s="39">
        <v>207.9</v>
      </c>
    </row>
    <row r="78" spans="1:15" x14ac:dyDescent="0.25">
      <c r="A78" s="22" t="s">
        <v>189</v>
      </c>
      <c r="B78" s="5" t="s">
        <v>67</v>
      </c>
      <c r="C78" s="1" t="s">
        <v>3</v>
      </c>
      <c r="D78" s="1" t="s">
        <v>4</v>
      </c>
      <c r="E78" s="6">
        <v>72</v>
      </c>
      <c r="F78" s="6"/>
      <c r="G78" s="6">
        <v>5</v>
      </c>
      <c r="H78" s="6"/>
      <c r="I78" s="6"/>
      <c r="J78" s="31"/>
      <c r="K78" s="31"/>
      <c r="L78" s="31"/>
      <c r="M78" s="31"/>
      <c r="N78" s="35"/>
      <c r="O78" s="39">
        <v>831.6</v>
      </c>
    </row>
    <row r="79" spans="1:15" x14ac:dyDescent="0.25">
      <c r="A79" s="22"/>
      <c r="B79" s="3" t="s">
        <v>68</v>
      </c>
      <c r="C79" s="1"/>
      <c r="D79" s="1"/>
      <c r="E79" s="6"/>
      <c r="F79" s="6"/>
      <c r="G79" s="6"/>
      <c r="H79" s="6"/>
      <c r="I79" s="6"/>
      <c r="J79" s="31"/>
      <c r="K79" s="31"/>
      <c r="L79" s="31"/>
      <c r="M79" s="31"/>
      <c r="N79" s="35"/>
      <c r="O79" s="39"/>
    </row>
    <row r="80" spans="1:15" x14ac:dyDescent="0.25">
      <c r="A80" s="22" t="s">
        <v>190</v>
      </c>
      <c r="B80" s="5" t="s">
        <v>69</v>
      </c>
      <c r="C80" s="1" t="s">
        <v>3</v>
      </c>
      <c r="D80" s="1" t="s">
        <v>4</v>
      </c>
      <c r="E80" s="6">
        <v>78</v>
      </c>
      <c r="F80" s="6">
        <v>9.35</v>
      </c>
      <c r="G80" s="6">
        <v>5</v>
      </c>
      <c r="H80" s="57">
        <f t="shared" ref="H80" si="27">E80*F80</f>
        <v>729.3</v>
      </c>
      <c r="I80" s="57">
        <f t="shared" ref="I80:I84" si="28">H80*1.05</f>
        <v>765.76499999999999</v>
      </c>
      <c r="J80" s="50">
        <v>1304949</v>
      </c>
      <c r="K80" s="51" t="s">
        <v>357</v>
      </c>
      <c r="L80" s="51" t="s">
        <v>319</v>
      </c>
      <c r="M80" s="49" t="s">
        <v>320</v>
      </c>
      <c r="N80" s="62" t="s">
        <v>404</v>
      </c>
      <c r="O80" s="39">
        <v>900.90000000000009</v>
      </c>
    </row>
    <row r="81" spans="1:15" x14ac:dyDescent="0.25">
      <c r="A81" s="22" t="s">
        <v>191</v>
      </c>
      <c r="B81" s="5" t="s">
        <v>70</v>
      </c>
      <c r="C81" s="1" t="s">
        <v>3</v>
      </c>
      <c r="D81" s="1" t="s">
        <v>4</v>
      </c>
      <c r="E81" s="6">
        <v>102</v>
      </c>
      <c r="F81" s="6">
        <v>9.35</v>
      </c>
      <c r="G81" s="6">
        <v>5</v>
      </c>
      <c r="H81" s="57">
        <f t="shared" ref="H81:H82" si="29">E81*F81</f>
        <v>953.69999999999993</v>
      </c>
      <c r="I81" s="57">
        <f t="shared" si="28"/>
        <v>1001.385</v>
      </c>
      <c r="J81" s="50">
        <v>1304946</v>
      </c>
      <c r="K81" s="51" t="s">
        <v>358</v>
      </c>
      <c r="L81" s="51" t="s">
        <v>319</v>
      </c>
      <c r="M81" s="49" t="s">
        <v>320</v>
      </c>
      <c r="N81" s="62" t="s">
        <v>404</v>
      </c>
      <c r="O81" s="39">
        <v>1178.1000000000001</v>
      </c>
    </row>
    <row r="82" spans="1:15" x14ac:dyDescent="0.25">
      <c r="A82" s="22" t="s">
        <v>192</v>
      </c>
      <c r="B82" s="5" t="s">
        <v>71</v>
      </c>
      <c r="C82" s="1" t="s">
        <v>3</v>
      </c>
      <c r="D82" s="1" t="s">
        <v>4</v>
      </c>
      <c r="E82" s="6">
        <v>96</v>
      </c>
      <c r="F82" s="6">
        <v>9.35</v>
      </c>
      <c r="G82" s="6">
        <v>5</v>
      </c>
      <c r="H82" s="57">
        <f t="shared" si="29"/>
        <v>897.59999999999991</v>
      </c>
      <c r="I82" s="57">
        <f t="shared" si="28"/>
        <v>942.4799999999999</v>
      </c>
      <c r="J82" s="50">
        <v>1304945</v>
      </c>
      <c r="K82" s="51" t="s">
        <v>359</v>
      </c>
      <c r="L82" s="51" t="s">
        <v>319</v>
      </c>
      <c r="M82" s="49" t="s">
        <v>320</v>
      </c>
      <c r="N82" s="62" t="s">
        <v>404</v>
      </c>
      <c r="O82" s="39">
        <v>1108.8000000000002</v>
      </c>
    </row>
    <row r="83" spans="1:15" x14ac:dyDescent="0.25">
      <c r="A83" s="22" t="s">
        <v>193</v>
      </c>
      <c r="B83" s="5" t="s">
        <v>72</v>
      </c>
      <c r="C83" s="1" t="s">
        <v>3</v>
      </c>
      <c r="D83" s="1" t="s">
        <v>4</v>
      </c>
      <c r="E83" s="6">
        <v>24</v>
      </c>
      <c r="F83" s="6"/>
      <c r="G83" s="6">
        <v>5</v>
      </c>
      <c r="H83" s="6"/>
      <c r="I83" s="6"/>
      <c r="J83" s="31"/>
      <c r="K83" s="31"/>
      <c r="L83" s="31"/>
      <c r="M83" s="31"/>
      <c r="N83" s="35"/>
      <c r="O83" s="39">
        <v>277.20000000000005</v>
      </c>
    </row>
    <row r="84" spans="1:15" x14ac:dyDescent="0.25">
      <c r="A84" s="22" t="s">
        <v>194</v>
      </c>
      <c r="B84" s="5" t="s">
        <v>73</v>
      </c>
      <c r="C84" s="1" t="s">
        <v>3</v>
      </c>
      <c r="D84" s="1" t="s">
        <v>4</v>
      </c>
      <c r="E84" s="6">
        <v>66</v>
      </c>
      <c r="F84" s="6">
        <v>9.35</v>
      </c>
      <c r="G84" s="6">
        <v>5</v>
      </c>
      <c r="H84" s="57">
        <f t="shared" ref="H84" si="30">E84*F84</f>
        <v>617.1</v>
      </c>
      <c r="I84" s="57">
        <f t="shared" si="28"/>
        <v>647.95500000000004</v>
      </c>
      <c r="J84" s="50">
        <v>1304943</v>
      </c>
      <c r="K84" s="51" t="s">
        <v>360</v>
      </c>
      <c r="L84" s="51" t="s">
        <v>319</v>
      </c>
      <c r="M84" s="49" t="s">
        <v>320</v>
      </c>
      <c r="N84" s="62" t="s">
        <v>404</v>
      </c>
      <c r="O84" s="39">
        <v>762.30000000000007</v>
      </c>
    </row>
    <row r="85" spans="1:15" x14ac:dyDescent="0.25">
      <c r="A85" s="22" t="s">
        <v>218</v>
      </c>
      <c r="B85" s="5" t="s">
        <v>74</v>
      </c>
      <c r="C85" s="1" t="s">
        <v>3</v>
      </c>
      <c r="D85" s="1" t="s">
        <v>4</v>
      </c>
      <c r="E85" s="6">
        <v>66</v>
      </c>
      <c r="F85" s="6"/>
      <c r="G85" s="6">
        <v>5</v>
      </c>
      <c r="H85" s="6"/>
      <c r="I85" s="6"/>
      <c r="J85" s="31"/>
      <c r="K85" s="31"/>
      <c r="L85" s="31"/>
      <c r="M85" s="31"/>
      <c r="N85" s="35"/>
      <c r="O85" s="39">
        <v>762.30000000000007</v>
      </c>
    </row>
    <row r="86" spans="1:15" x14ac:dyDescent="0.25">
      <c r="A86" s="22" t="s">
        <v>219</v>
      </c>
      <c r="B86" s="5" t="s">
        <v>75</v>
      </c>
      <c r="C86" s="1" t="s">
        <v>3</v>
      </c>
      <c r="D86" s="1" t="s">
        <v>4</v>
      </c>
      <c r="E86" s="6">
        <v>120</v>
      </c>
      <c r="F86" s="6"/>
      <c r="G86" s="6">
        <v>5</v>
      </c>
      <c r="H86" s="6"/>
      <c r="I86" s="6"/>
      <c r="J86" s="31"/>
      <c r="K86" s="31"/>
      <c r="L86" s="31"/>
      <c r="M86" s="31"/>
      <c r="N86" s="35"/>
      <c r="O86" s="39">
        <v>1386</v>
      </c>
    </row>
    <row r="87" spans="1:15" x14ac:dyDescent="0.25">
      <c r="A87" s="22" t="s">
        <v>220</v>
      </c>
      <c r="B87" s="5" t="s">
        <v>76</v>
      </c>
      <c r="C87" s="1" t="s">
        <v>3</v>
      </c>
      <c r="D87" s="1" t="s">
        <v>4</v>
      </c>
      <c r="E87" s="6">
        <v>60</v>
      </c>
      <c r="F87" s="6">
        <v>9.35</v>
      </c>
      <c r="G87" s="6">
        <v>5</v>
      </c>
      <c r="H87" s="57">
        <f t="shared" ref="H87" si="31">E87*F87</f>
        <v>561</v>
      </c>
      <c r="I87" s="57">
        <f t="shared" ref="I87" si="32">H87*1.05</f>
        <v>589.05000000000007</v>
      </c>
      <c r="J87" s="50">
        <v>1304982</v>
      </c>
      <c r="K87" s="51" t="s">
        <v>361</v>
      </c>
      <c r="L87" s="51" t="s">
        <v>319</v>
      </c>
      <c r="M87" s="49" t="s">
        <v>320</v>
      </c>
      <c r="N87" s="62" t="s">
        <v>404</v>
      </c>
      <c r="O87" s="39">
        <v>693</v>
      </c>
    </row>
    <row r="88" spans="1:15" x14ac:dyDescent="0.25">
      <c r="A88" s="22" t="s">
        <v>221</v>
      </c>
      <c r="B88" s="5" t="s">
        <v>77</v>
      </c>
      <c r="C88" s="1" t="s">
        <v>3</v>
      </c>
      <c r="D88" s="1" t="s">
        <v>4</v>
      </c>
      <c r="E88" s="6">
        <v>30</v>
      </c>
      <c r="F88" s="6"/>
      <c r="G88" s="6">
        <v>5</v>
      </c>
      <c r="H88" s="6"/>
      <c r="I88" s="6"/>
      <c r="J88" s="31"/>
      <c r="K88" s="31"/>
      <c r="L88" s="31"/>
      <c r="M88" s="31"/>
      <c r="N88" s="35"/>
      <c r="O88" s="39">
        <v>346.5</v>
      </c>
    </row>
    <row r="89" spans="1:15" x14ac:dyDescent="0.25">
      <c r="A89" s="22" t="s">
        <v>214</v>
      </c>
      <c r="B89" s="5" t="s">
        <v>78</v>
      </c>
      <c r="C89" s="1" t="s">
        <v>3</v>
      </c>
      <c r="D89" s="1" t="s">
        <v>4</v>
      </c>
      <c r="E89" s="6">
        <v>60</v>
      </c>
      <c r="F89" s="6"/>
      <c r="G89" s="6">
        <v>5</v>
      </c>
      <c r="H89" s="6"/>
      <c r="I89" s="6"/>
      <c r="J89" s="31"/>
      <c r="K89" s="31"/>
      <c r="L89" s="31"/>
      <c r="M89" s="31"/>
      <c r="N89" s="35"/>
      <c r="O89" s="39">
        <v>693</v>
      </c>
    </row>
    <row r="90" spans="1:15" x14ac:dyDescent="0.25">
      <c r="A90" s="22" t="s">
        <v>222</v>
      </c>
      <c r="B90" s="5" t="s">
        <v>79</v>
      </c>
      <c r="C90" s="1" t="s">
        <v>3</v>
      </c>
      <c r="D90" s="1" t="s">
        <v>4</v>
      </c>
      <c r="E90" s="6">
        <v>30</v>
      </c>
      <c r="F90" s="6">
        <v>9.35</v>
      </c>
      <c r="G90" s="6">
        <v>5</v>
      </c>
      <c r="H90" s="57">
        <f t="shared" ref="H90" si="33">E90*F90</f>
        <v>280.5</v>
      </c>
      <c r="I90" s="57">
        <f t="shared" ref="I90:I100" si="34">H90*1.05</f>
        <v>294.52500000000003</v>
      </c>
      <c r="J90" s="50">
        <v>1304896</v>
      </c>
      <c r="K90" s="51" t="s">
        <v>362</v>
      </c>
      <c r="L90" s="51" t="s">
        <v>319</v>
      </c>
      <c r="M90" s="49" t="s">
        <v>320</v>
      </c>
      <c r="N90" s="62" t="s">
        <v>404</v>
      </c>
      <c r="O90" s="39">
        <v>346.5</v>
      </c>
    </row>
    <row r="91" spans="1:15" x14ac:dyDescent="0.25">
      <c r="A91" s="22" t="s">
        <v>223</v>
      </c>
      <c r="B91" s="12" t="s">
        <v>80</v>
      </c>
      <c r="C91" s="1" t="s">
        <v>3</v>
      </c>
      <c r="D91" s="1" t="s">
        <v>4</v>
      </c>
      <c r="E91" s="6">
        <v>30</v>
      </c>
      <c r="F91" s="6">
        <v>9.35</v>
      </c>
      <c r="G91" s="6">
        <v>5</v>
      </c>
      <c r="H91" s="57">
        <f t="shared" ref="H91:H100" si="35">E91*F91</f>
        <v>280.5</v>
      </c>
      <c r="I91" s="57">
        <f t="shared" si="34"/>
        <v>294.52500000000003</v>
      </c>
      <c r="J91" s="50">
        <v>1304975</v>
      </c>
      <c r="K91" s="51" t="s">
        <v>363</v>
      </c>
      <c r="L91" s="51" t="s">
        <v>319</v>
      </c>
      <c r="M91" s="49" t="s">
        <v>320</v>
      </c>
      <c r="N91" s="62" t="s">
        <v>404</v>
      </c>
      <c r="O91" s="39">
        <v>346.5</v>
      </c>
    </row>
    <row r="92" spans="1:15" x14ac:dyDescent="0.25">
      <c r="A92" s="22" t="s">
        <v>216</v>
      </c>
      <c r="B92" s="5" t="s">
        <v>81</v>
      </c>
      <c r="C92" s="1" t="s">
        <v>3</v>
      </c>
      <c r="D92" s="1" t="s">
        <v>4</v>
      </c>
      <c r="E92" s="6">
        <v>60</v>
      </c>
      <c r="F92" s="6">
        <v>9.35</v>
      </c>
      <c r="G92" s="6">
        <v>5</v>
      </c>
      <c r="H92" s="57">
        <f t="shared" si="35"/>
        <v>561</v>
      </c>
      <c r="I92" s="57">
        <f t="shared" si="34"/>
        <v>589.05000000000007</v>
      </c>
      <c r="J92" s="50">
        <v>1304904</v>
      </c>
      <c r="K92" s="51" t="s">
        <v>364</v>
      </c>
      <c r="L92" s="51" t="s">
        <v>319</v>
      </c>
      <c r="M92" s="49" t="s">
        <v>320</v>
      </c>
      <c r="N92" s="62" t="s">
        <v>404</v>
      </c>
      <c r="O92" s="39">
        <v>693</v>
      </c>
    </row>
    <row r="93" spans="1:15" x14ac:dyDescent="0.25">
      <c r="A93" s="22" t="s">
        <v>224</v>
      </c>
      <c r="B93" s="5" t="s">
        <v>82</v>
      </c>
      <c r="C93" s="1" t="s">
        <v>3</v>
      </c>
      <c r="D93" s="1" t="s">
        <v>4</v>
      </c>
      <c r="E93" s="6">
        <v>66</v>
      </c>
      <c r="F93" s="6">
        <v>9.35</v>
      </c>
      <c r="G93" s="6">
        <v>5</v>
      </c>
      <c r="H93" s="57">
        <f t="shared" si="35"/>
        <v>617.1</v>
      </c>
      <c r="I93" s="57">
        <f t="shared" si="34"/>
        <v>647.95500000000004</v>
      </c>
      <c r="J93" s="50">
        <v>1304954</v>
      </c>
      <c r="K93" s="51" t="s">
        <v>365</v>
      </c>
      <c r="L93" s="51" t="s">
        <v>319</v>
      </c>
      <c r="M93" s="49" t="s">
        <v>320</v>
      </c>
      <c r="N93" s="62" t="s">
        <v>404</v>
      </c>
      <c r="O93" s="39">
        <v>762.30000000000007</v>
      </c>
    </row>
    <row r="94" spans="1:15" x14ac:dyDescent="0.25">
      <c r="A94" s="22" t="s">
        <v>225</v>
      </c>
      <c r="B94" s="5" t="s">
        <v>83</v>
      </c>
      <c r="C94" s="1" t="s">
        <v>3</v>
      </c>
      <c r="D94" s="1" t="s">
        <v>4</v>
      </c>
      <c r="E94" s="6">
        <v>72</v>
      </c>
      <c r="F94" s="6">
        <v>9.35</v>
      </c>
      <c r="G94" s="6">
        <v>5</v>
      </c>
      <c r="H94" s="57">
        <f t="shared" si="35"/>
        <v>673.19999999999993</v>
      </c>
      <c r="I94" s="57">
        <f t="shared" si="34"/>
        <v>706.86</v>
      </c>
      <c r="J94" s="50">
        <v>1304955</v>
      </c>
      <c r="K94" s="51" t="s">
        <v>366</v>
      </c>
      <c r="L94" s="51" t="s">
        <v>319</v>
      </c>
      <c r="M94" s="49" t="s">
        <v>320</v>
      </c>
      <c r="N94" s="62" t="s">
        <v>404</v>
      </c>
      <c r="O94" s="39">
        <v>831.6</v>
      </c>
    </row>
    <row r="95" spans="1:15" x14ac:dyDescent="0.25">
      <c r="A95" s="22" t="s">
        <v>226</v>
      </c>
      <c r="B95" s="5" t="s">
        <v>84</v>
      </c>
      <c r="C95" s="1" t="s">
        <v>3</v>
      </c>
      <c r="D95" s="1" t="s">
        <v>4</v>
      </c>
      <c r="E95" s="6">
        <v>120</v>
      </c>
      <c r="F95" s="6">
        <v>9.35</v>
      </c>
      <c r="G95" s="6">
        <v>5</v>
      </c>
      <c r="H95" s="57">
        <f t="shared" si="35"/>
        <v>1122</v>
      </c>
      <c r="I95" s="57">
        <f t="shared" si="34"/>
        <v>1178.1000000000001</v>
      </c>
      <c r="J95" s="50">
        <v>1304874</v>
      </c>
      <c r="K95" s="51" t="s">
        <v>367</v>
      </c>
      <c r="L95" s="51" t="s">
        <v>319</v>
      </c>
      <c r="M95" s="49" t="s">
        <v>320</v>
      </c>
      <c r="N95" s="62" t="s">
        <v>404</v>
      </c>
      <c r="O95" s="39">
        <v>1386</v>
      </c>
    </row>
    <row r="96" spans="1:15" x14ac:dyDescent="0.25">
      <c r="A96" s="22" t="s">
        <v>227</v>
      </c>
      <c r="B96" s="5" t="s">
        <v>85</v>
      </c>
      <c r="C96" s="1" t="s">
        <v>3</v>
      </c>
      <c r="D96" s="1" t="s">
        <v>4</v>
      </c>
      <c r="E96" s="6">
        <v>66</v>
      </c>
      <c r="F96" s="6">
        <v>9.35</v>
      </c>
      <c r="G96" s="6">
        <v>5</v>
      </c>
      <c r="H96" s="57">
        <f t="shared" si="35"/>
        <v>617.1</v>
      </c>
      <c r="I96" s="57">
        <f t="shared" si="34"/>
        <v>647.95500000000004</v>
      </c>
      <c r="J96" s="50">
        <v>1304869</v>
      </c>
      <c r="K96" s="51" t="s">
        <v>368</v>
      </c>
      <c r="L96" s="51" t="s">
        <v>319</v>
      </c>
      <c r="M96" s="49" t="s">
        <v>320</v>
      </c>
      <c r="N96" s="62" t="s">
        <v>404</v>
      </c>
      <c r="O96" s="39">
        <v>762.30000000000007</v>
      </c>
    </row>
    <row r="97" spans="1:15" x14ac:dyDescent="0.25">
      <c r="A97" s="22" t="s">
        <v>228</v>
      </c>
      <c r="B97" s="5" t="s">
        <v>86</v>
      </c>
      <c r="C97" s="1" t="s">
        <v>3</v>
      </c>
      <c r="D97" s="1" t="s">
        <v>4</v>
      </c>
      <c r="E97" s="6">
        <v>66</v>
      </c>
      <c r="F97" s="6">
        <v>9.35</v>
      </c>
      <c r="G97" s="6">
        <v>5</v>
      </c>
      <c r="H97" s="57">
        <f t="shared" si="35"/>
        <v>617.1</v>
      </c>
      <c r="I97" s="57">
        <f t="shared" si="34"/>
        <v>647.95500000000004</v>
      </c>
      <c r="J97" s="50">
        <v>1304872</v>
      </c>
      <c r="K97" s="51" t="s">
        <v>369</v>
      </c>
      <c r="L97" s="51" t="s">
        <v>319</v>
      </c>
      <c r="M97" s="49" t="s">
        <v>320</v>
      </c>
      <c r="N97" s="62" t="s">
        <v>404</v>
      </c>
      <c r="O97" s="39">
        <v>762.30000000000007</v>
      </c>
    </row>
    <row r="98" spans="1:15" x14ac:dyDescent="0.25">
      <c r="A98" s="22" t="s">
        <v>229</v>
      </c>
      <c r="B98" s="5" t="s">
        <v>87</v>
      </c>
      <c r="C98" s="1" t="s">
        <v>3</v>
      </c>
      <c r="D98" s="1" t="s">
        <v>4</v>
      </c>
      <c r="E98" s="6">
        <v>48</v>
      </c>
      <c r="F98" s="6">
        <v>9.35</v>
      </c>
      <c r="G98" s="6">
        <v>5</v>
      </c>
      <c r="H98" s="57">
        <f t="shared" si="35"/>
        <v>448.79999999999995</v>
      </c>
      <c r="I98" s="57">
        <f t="shared" si="34"/>
        <v>471.23999999999995</v>
      </c>
      <c r="J98" s="50">
        <v>1304947</v>
      </c>
      <c r="K98" s="51" t="s">
        <v>370</v>
      </c>
      <c r="L98" s="51" t="s">
        <v>319</v>
      </c>
      <c r="M98" s="49" t="s">
        <v>320</v>
      </c>
      <c r="N98" s="62" t="s">
        <v>404</v>
      </c>
      <c r="O98" s="39">
        <v>554.40000000000009</v>
      </c>
    </row>
    <row r="99" spans="1:15" x14ac:dyDescent="0.25">
      <c r="A99" s="22" t="s">
        <v>230</v>
      </c>
      <c r="B99" s="5" t="s">
        <v>88</v>
      </c>
      <c r="C99" s="1" t="s">
        <v>3</v>
      </c>
      <c r="D99" s="1" t="s">
        <v>4</v>
      </c>
      <c r="E99" s="6">
        <v>60</v>
      </c>
      <c r="F99" s="6">
        <v>9.35</v>
      </c>
      <c r="G99" s="6">
        <v>5</v>
      </c>
      <c r="H99" s="57">
        <f t="shared" si="35"/>
        <v>561</v>
      </c>
      <c r="I99" s="57">
        <f t="shared" si="34"/>
        <v>589.05000000000007</v>
      </c>
      <c r="J99" s="50">
        <v>1304889</v>
      </c>
      <c r="K99" s="51" t="s">
        <v>371</v>
      </c>
      <c r="L99" s="51" t="s">
        <v>319</v>
      </c>
      <c r="M99" s="49" t="s">
        <v>320</v>
      </c>
      <c r="N99" s="62" t="s">
        <v>404</v>
      </c>
      <c r="O99" s="39">
        <v>693</v>
      </c>
    </row>
    <row r="100" spans="1:15" x14ac:dyDescent="0.25">
      <c r="A100" s="22" t="s">
        <v>231</v>
      </c>
      <c r="B100" s="5" t="s">
        <v>89</v>
      </c>
      <c r="C100" s="1" t="s">
        <v>3</v>
      </c>
      <c r="D100" s="1" t="s">
        <v>4</v>
      </c>
      <c r="E100" s="6">
        <v>78</v>
      </c>
      <c r="F100" s="6">
        <v>9.35</v>
      </c>
      <c r="G100" s="6">
        <v>5</v>
      </c>
      <c r="H100" s="57">
        <f t="shared" si="35"/>
        <v>729.3</v>
      </c>
      <c r="I100" s="57">
        <f t="shared" si="34"/>
        <v>765.76499999999999</v>
      </c>
      <c r="J100" s="50">
        <v>1304938</v>
      </c>
      <c r="K100" s="51" t="s">
        <v>372</v>
      </c>
      <c r="L100" s="51" t="s">
        <v>319</v>
      </c>
      <c r="M100" s="49" t="s">
        <v>320</v>
      </c>
      <c r="N100" s="62" t="s">
        <v>404</v>
      </c>
      <c r="O100" s="39">
        <v>900.90000000000009</v>
      </c>
    </row>
    <row r="101" spans="1:15" x14ac:dyDescent="0.25">
      <c r="A101" s="22" t="s">
        <v>232</v>
      </c>
      <c r="B101" s="5" t="s">
        <v>90</v>
      </c>
      <c r="C101" s="1" t="s">
        <v>3</v>
      </c>
      <c r="D101" s="1" t="s">
        <v>4</v>
      </c>
      <c r="E101" s="6">
        <v>30</v>
      </c>
      <c r="F101" s="6"/>
      <c r="G101" s="6">
        <v>5</v>
      </c>
      <c r="H101" s="6"/>
      <c r="I101" s="6"/>
      <c r="J101" s="31"/>
      <c r="K101" s="31"/>
      <c r="L101" s="31"/>
      <c r="M101" s="31"/>
      <c r="N101" s="35"/>
      <c r="O101" s="39">
        <v>346.5</v>
      </c>
    </row>
    <row r="102" spans="1:15" x14ac:dyDescent="0.25">
      <c r="A102" s="22" t="s">
        <v>233</v>
      </c>
      <c r="B102" s="5" t="s">
        <v>91</v>
      </c>
      <c r="C102" s="1" t="s">
        <v>3</v>
      </c>
      <c r="D102" s="1" t="s">
        <v>4</v>
      </c>
      <c r="E102" s="6">
        <v>66</v>
      </c>
      <c r="F102" s="6"/>
      <c r="G102" s="6">
        <v>5</v>
      </c>
      <c r="H102" s="6"/>
      <c r="I102" s="6"/>
      <c r="J102" s="31"/>
      <c r="K102" s="31"/>
      <c r="L102" s="31"/>
      <c r="M102" s="31"/>
      <c r="N102" s="35"/>
      <c r="O102" s="39">
        <v>762.30000000000007</v>
      </c>
    </row>
    <row r="103" spans="1:15" x14ac:dyDescent="0.25">
      <c r="A103" s="22" t="s">
        <v>234</v>
      </c>
      <c r="B103" s="5" t="s">
        <v>92</v>
      </c>
      <c r="C103" s="1" t="s">
        <v>3</v>
      </c>
      <c r="D103" s="1" t="s">
        <v>4</v>
      </c>
      <c r="E103" s="6">
        <v>120</v>
      </c>
      <c r="F103" s="6">
        <v>9.35</v>
      </c>
      <c r="G103" s="6">
        <v>5</v>
      </c>
      <c r="H103" s="57">
        <f t="shared" ref="H103" si="36">E103*F103</f>
        <v>1122</v>
      </c>
      <c r="I103" s="57">
        <f t="shared" ref="I103:I110" si="37">H103*1.05</f>
        <v>1178.1000000000001</v>
      </c>
      <c r="J103" s="50">
        <v>1306185</v>
      </c>
      <c r="K103" s="51" t="s">
        <v>373</v>
      </c>
      <c r="L103" s="51" t="s">
        <v>319</v>
      </c>
      <c r="M103" s="49" t="s">
        <v>320</v>
      </c>
      <c r="N103" s="62" t="s">
        <v>404</v>
      </c>
      <c r="O103" s="39">
        <v>1386</v>
      </c>
    </row>
    <row r="104" spans="1:15" x14ac:dyDescent="0.25">
      <c r="A104" s="22" t="s">
        <v>235</v>
      </c>
      <c r="B104" s="5" t="s">
        <v>93</v>
      </c>
      <c r="C104" s="1" t="s">
        <v>3</v>
      </c>
      <c r="D104" s="1" t="s">
        <v>4</v>
      </c>
      <c r="E104" s="6">
        <v>66</v>
      </c>
      <c r="F104" s="6"/>
      <c r="G104" s="6">
        <v>5</v>
      </c>
      <c r="H104" s="6"/>
      <c r="I104" s="6"/>
      <c r="J104" s="31"/>
      <c r="K104" s="31"/>
      <c r="L104" s="31"/>
      <c r="M104" s="31"/>
      <c r="N104" s="35"/>
      <c r="O104" s="39">
        <v>762.30000000000007</v>
      </c>
    </row>
    <row r="105" spans="1:15" x14ac:dyDescent="0.25">
      <c r="A105" s="22" t="s">
        <v>236</v>
      </c>
      <c r="B105" s="12" t="s">
        <v>94</v>
      </c>
      <c r="C105" s="1" t="s">
        <v>3</v>
      </c>
      <c r="D105" s="1" t="s">
        <v>4</v>
      </c>
      <c r="E105" s="6">
        <v>30</v>
      </c>
      <c r="F105" s="6">
        <v>9.35</v>
      </c>
      <c r="G105" s="6">
        <v>5</v>
      </c>
      <c r="H105" s="57">
        <f t="shared" ref="H105" si="38">E105*F105</f>
        <v>280.5</v>
      </c>
      <c r="I105" s="57">
        <f t="shared" si="37"/>
        <v>294.52500000000003</v>
      </c>
      <c r="J105" s="50">
        <v>1304934</v>
      </c>
      <c r="K105" s="51" t="s">
        <v>374</v>
      </c>
      <c r="L105" s="51" t="s">
        <v>319</v>
      </c>
      <c r="M105" s="49" t="s">
        <v>320</v>
      </c>
      <c r="N105" s="62" t="s">
        <v>404</v>
      </c>
      <c r="O105" s="39">
        <v>346.5</v>
      </c>
    </row>
    <row r="106" spans="1:15" x14ac:dyDescent="0.25">
      <c r="A106" s="22" t="s">
        <v>237</v>
      </c>
      <c r="B106" s="5" t="s">
        <v>95</v>
      </c>
      <c r="C106" s="1" t="s">
        <v>3</v>
      </c>
      <c r="D106" s="1" t="s">
        <v>4</v>
      </c>
      <c r="E106" s="6">
        <v>36</v>
      </c>
      <c r="F106" s="6"/>
      <c r="G106" s="6">
        <v>5</v>
      </c>
      <c r="H106" s="6"/>
      <c r="I106" s="6"/>
      <c r="J106" s="31"/>
      <c r="K106" s="31"/>
      <c r="L106" s="31"/>
      <c r="M106" s="31"/>
      <c r="N106" s="35"/>
      <c r="O106" s="39">
        <v>415.8</v>
      </c>
    </row>
    <row r="107" spans="1:15" x14ac:dyDescent="0.25">
      <c r="A107" s="22" t="s">
        <v>238</v>
      </c>
      <c r="B107" s="5" t="s">
        <v>96</v>
      </c>
      <c r="C107" s="1" t="s">
        <v>3</v>
      </c>
      <c r="D107" s="1" t="s">
        <v>4</v>
      </c>
      <c r="E107" s="6">
        <v>48</v>
      </c>
      <c r="F107" s="6">
        <v>9.35</v>
      </c>
      <c r="G107" s="6">
        <v>5</v>
      </c>
      <c r="H107" s="57">
        <f t="shared" ref="H107" si="39">E107*F107</f>
        <v>448.79999999999995</v>
      </c>
      <c r="I107" s="57">
        <f t="shared" si="37"/>
        <v>471.23999999999995</v>
      </c>
      <c r="J107" s="47">
        <v>1304876</v>
      </c>
      <c r="K107" s="48" t="s">
        <v>375</v>
      </c>
      <c r="L107" s="48" t="s">
        <v>319</v>
      </c>
      <c r="M107" s="49" t="s">
        <v>320</v>
      </c>
      <c r="N107" s="62" t="s">
        <v>404</v>
      </c>
      <c r="O107" s="39">
        <v>554.40000000000009</v>
      </c>
    </row>
    <row r="108" spans="1:15" x14ac:dyDescent="0.25">
      <c r="A108" s="22" t="s">
        <v>239</v>
      </c>
      <c r="B108" s="5" t="s">
        <v>97</v>
      </c>
      <c r="C108" s="1" t="s">
        <v>3</v>
      </c>
      <c r="D108" s="1" t="s">
        <v>4</v>
      </c>
      <c r="E108" s="6">
        <v>96</v>
      </c>
      <c r="F108" s="6">
        <v>9.35</v>
      </c>
      <c r="G108" s="6">
        <v>5</v>
      </c>
      <c r="H108" s="57">
        <f t="shared" ref="H108:H110" si="40">E108*F108</f>
        <v>897.59999999999991</v>
      </c>
      <c r="I108" s="57">
        <f t="shared" si="37"/>
        <v>942.4799999999999</v>
      </c>
      <c r="J108" s="50">
        <v>1304941</v>
      </c>
      <c r="K108" s="51" t="s">
        <v>376</v>
      </c>
      <c r="L108" s="51" t="s">
        <v>319</v>
      </c>
      <c r="M108" s="49" t="s">
        <v>320</v>
      </c>
      <c r="N108" s="62" t="s">
        <v>404</v>
      </c>
      <c r="O108" s="39">
        <v>1108.8000000000002</v>
      </c>
    </row>
    <row r="109" spans="1:15" x14ac:dyDescent="0.25">
      <c r="A109" s="22" t="s">
        <v>215</v>
      </c>
      <c r="B109" s="5" t="s">
        <v>98</v>
      </c>
      <c r="C109" s="1" t="s">
        <v>3</v>
      </c>
      <c r="D109" s="1" t="s">
        <v>4</v>
      </c>
      <c r="E109" s="6">
        <v>48</v>
      </c>
      <c r="F109" s="6">
        <v>9.35</v>
      </c>
      <c r="G109" s="6">
        <v>5</v>
      </c>
      <c r="H109" s="57">
        <f t="shared" si="40"/>
        <v>448.79999999999995</v>
      </c>
      <c r="I109" s="57">
        <f t="shared" si="37"/>
        <v>471.23999999999995</v>
      </c>
      <c r="J109" s="50">
        <v>1304900</v>
      </c>
      <c r="K109" s="51" t="s">
        <v>377</v>
      </c>
      <c r="L109" s="51" t="s">
        <v>319</v>
      </c>
      <c r="M109" s="49" t="s">
        <v>320</v>
      </c>
      <c r="N109" s="62" t="s">
        <v>404</v>
      </c>
      <c r="O109" s="39">
        <v>554.40000000000009</v>
      </c>
    </row>
    <row r="110" spans="1:15" x14ac:dyDescent="0.25">
      <c r="A110" s="22" t="s">
        <v>240</v>
      </c>
      <c r="B110" s="5" t="s">
        <v>99</v>
      </c>
      <c r="C110" s="1" t="s">
        <v>3</v>
      </c>
      <c r="D110" s="1" t="s">
        <v>4</v>
      </c>
      <c r="E110" s="6">
        <v>30</v>
      </c>
      <c r="F110" s="6">
        <v>9.35</v>
      </c>
      <c r="G110" s="6">
        <v>5</v>
      </c>
      <c r="H110" s="57">
        <f t="shared" si="40"/>
        <v>280.5</v>
      </c>
      <c r="I110" s="57">
        <f t="shared" si="37"/>
        <v>294.52500000000003</v>
      </c>
      <c r="J110" s="50">
        <v>1304898</v>
      </c>
      <c r="K110" s="51" t="s">
        <v>378</v>
      </c>
      <c r="L110" s="51" t="s">
        <v>319</v>
      </c>
      <c r="M110" s="49" t="s">
        <v>320</v>
      </c>
      <c r="N110" s="62" t="s">
        <v>404</v>
      </c>
      <c r="O110" s="39">
        <v>346.5</v>
      </c>
    </row>
    <row r="111" spans="1:15" x14ac:dyDescent="0.25">
      <c r="A111" s="22" t="s">
        <v>241</v>
      </c>
      <c r="B111" s="5" t="s">
        <v>100</v>
      </c>
      <c r="C111" s="1" t="s">
        <v>3</v>
      </c>
      <c r="D111" s="1" t="s">
        <v>4</v>
      </c>
      <c r="E111" s="6">
        <v>30</v>
      </c>
      <c r="F111" s="6"/>
      <c r="G111" s="6">
        <v>5</v>
      </c>
      <c r="H111" s="6"/>
      <c r="I111" s="6"/>
      <c r="J111" s="31"/>
      <c r="K111" s="31"/>
      <c r="L111" s="31"/>
      <c r="M111" s="31"/>
      <c r="N111" s="35"/>
      <c r="O111" s="39">
        <v>346.5</v>
      </c>
    </row>
    <row r="112" spans="1:15" x14ac:dyDescent="0.25">
      <c r="A112" s="22" t="s">
        <v>242</v>
      </c>
      <c r="B112" s="5" t="s">
        <v>101</v>
      </c>
      <c r="C112" s="1" t="s">
        <v>3</v>
      </c>
      <c r="D112" s="1" t="s">
        <v>4</v>
      </c>
      <c r="E112" s="6">
        <v>18</v>
      </c>
      <c r="F112" s="6"/>
      <c r="G112" s="6">
        <v>5</v>
      </c>
      <c r="H112" s="6"/>
      <c r="I112" s="6"/>
      <c r="J112" s="31"/>
      <c r="K112" s="31"/>
      <c r="L112" s="31"/>
      <c r="M112" s="31"/>
      <c r="N112" s="35"/>
      <c r="O112" s="39">
        <v>207.9</v>
      </c>
    </row>
    <row r="113" spans="1:15" x14ac:dyDescent="0.25">
      <c r="A113" s="22" t="s">
        <v>243</v>
      </c>
      <c r="B113" s="5" t="s">
        <v>102</v>
      </c>
      <c r="C113" s="1" t="s">
        <v>3</v>
      </c>
      <c r="D113" s="1" t="s">
        <v>4</v>
      </c>
      <c r="E113" s="6">
        <v>24</v>
      </c>
      <c r="F113" s="6">
        <v>9.35</v>
      </c>
      <c r="G113" s="6">
        <v>5</v>
      </c>
      <c r="H113" s="57">
        <f t="shared" ref="H113" si="41">E113*F113</f>
        <v>224.39999999999998</v>
      </c>
      <c r="I113" s="57">
        <f t="shared" ref="I113:I114" si="42">H113*1.05</f>
        <v>235.61999999999998</v>
      </c>
      <c r="J113" s="50">
        <v>1304979</v>
      </c>
      <c r="K113" s="51" t="s">
        <v>379</v>
      </c>
      <c r="L113" s="51" t="s">
        <v>319</v>
      </c>
      <c r="M113" s="49" t="s">
        <v>320</v>
      </c>
      <c r="N113" s="62" t="s">
        <v>404</v>
      </c>
      <c r="O113" s="39">
        <v>277.20000000000005</v>
      </c>
    </row>
    <row r="114" spans="1:15" x14ac:dyDescent="0.25">
      <c r="A114" s="22" t="s">
        <v>244</v>
      </c>
      <c r="B114" s="5" t="s">
        <v>103</v>
      </c>
      <c r="C114" s="1" t="s">
        <v>3</v>
      </c>
      <c r="D114" s="1" t="s">
        <v>4</v>
      </c>
      <c r="E114" s="6">
        <v>24</v>
      </c>
      <c r="F114" s="6">
        <v>9.35</v>
      </c>
      <c r="G114" s="6">
        <v>5</v>
      </c>
      <c r="H114" s="57">
        <f t="shared" ref="H114" si="43">E114*F114</f>
        <v>224.39999999999998</v>
      </c>
      <c r="I114" s="57">
        <f t="shared" si="42"/>
        <v>235.61999999999998</v>
      </c>
      <c r="J114" s="50">
        <v>1304964</v>
      </c>
      <c r="K114" s="51" t="s">
        <v>380</v>
      </c>
      <c r="L114" s="51" t="s">
        <v>319</v>
      </c>
      <c r="M114" s="49" t="s">
        <v>320</v>
      </c>
      <c r="N114" s="62" t="s">
        <v>404</v>
      </c>
      <c r="O114" s="39">
        <v>277.20000000000005</v>
      </c>
    </row>
    <row r="115" spans="1:15" x14ac:dyDescent="0.25">
      <c r="A115" s="22" t="s">
        <v>245</v>
      </c>
      <c r="B115" s="5" t="s">
        <v>104</v>
      </c>
      <c r="C115" s="1" t="s">
        <v>3</v>
      </c>
      <c r="D115" s="1" t="s">
        <v>4</v>
      </c>
      <c r="E115" s="6">
        <v>12</v>
      </c>
      <c r="F115" s="6"/>
      <c r="G115" s="6">
        <v>5</v>
      </c>
      <c r="H115" s="6"/>
      <c r="I115" s="6"/>
      <c r="J115" s="31"/>
      <c r="K115" s="31"/>
      <c r="L115" s="31"/>
      <c r="M115" s="31"/>
      <c r="N115" s="35"/>
      <c r="O115" s="39">
        <v>138.60000000000002</v>
      </c>
    </row>
    <row r="116" spans="1:15" x14ac:dyDescent="0.25">
      <c r="A116" s="22" t="s">
        <v>217</v>
      </c>
      <c r="B116" s="5" t="s">
        <v>105</v>
      </c>
      <c r="C116" s="1" t="s">
        <v>3</v>
      </c>
      <c r="D116" s="1" t="s">
        <v>4</v>
      </c>
      <c r="E116" s="6">
        <v>12</v>
      </c>
      <c r="F116" s="6"/>
      <c r="G116" s="6">
        <v>5</v>
      </c>
      <c r="H116" s="6"/>
      <c r="I116" s="6"/>
      <c r="J116" s="31"/>
      <c r="K116" s="31"/>
      <c r="L116" s="31"/>
      <c r="M116" s="31"/>
      <c r="N116" s="35"/>
      <c r="O116" s="39">
        <v>138.60000000000002</v>
      </c>
    </row>
    <row r="117" spans="1:15" x14ac:dyDescent="0.25">
      <c r="A117" s="22" t="s">
        <v>246</v>
      </c>
      <c r="B117" s="5" t="s">
        <v>106</v>
      </c>
      <c r="C117" s="1" t="s">
        <v>3</v>
      </c>
      <c r="D117" s="1" t="s">
        <v>4</v>
      </c>
      <c r="E117" s="6">
        <v>12</v>
      </c>
      <c r="F117" s="6"/>
      <c r="G117" s="6">
        <v>5</v>
      </c>
      <c r="H117" s="6"/>
      <c r="I117" s="6"/>
      <c r="J117" s="31"/>
      <c r="K117" s="31"/>
      <c r="L117" s="31"/>
      <c r="M117" s="31"/>
      <c r="N117" s="35"/>
      <c r="O117" s="39">
        <v>138.60000000000002</v>
      </c>
    </row>
    <row r="118" spans="1:15" x14ac:dyDescent="0.25">
      <c r="A118" s="22" t="s">
        <v>247</v>
      </c>
      <c r="B118" s="5" t="s">
        <v>107</v>
      </c>
      <c r="C118" s="1" t="s">
        <v>3</v>
      </c>
      <c r="D118" s="1" t="s">
        <v>4</v>
      </c>
      <c r="E118" s="6">
        <v>12</v>
      </c>
      <c r="F118" s="6">
        <v>9.35</v>
      </c>
      <c r="G118" s="6">
        <v>5</v>
      </c>
      <c r="H118" s="57">
        <f t="shared" ref="H118" si="44">E118*F118</f>
        <v>112.19999999999999</v>
      </c>
      <c r="I118" s="57">
        <f t="shared" ref="I118:I123" si="45">H118*1.05</f>
        <v>117.80999999999999</v>
      </c>
      <c r="J118" s="54">
        <v>1304868</v>
      </c>
      <c r="K118" s="51" t="s">
        <v>381</v>
      </c>
      <c r="L118" s="51" t="s">
        <v>319</v>
      </c>
      <c r="M118" s="49" t="s">
        <v>320</v>
      </c>
      <c r="N118" s="62" t="s">
        <v>404</v>
      </c>
      <c r="O118" s="39">
        <v>138.60000000000002</v>
      </c>
    </row>
    <row r="119" spans="1:15" x14ac:dyDescent="0.25">
      <c r="A119" s="22" t="s">
        <v>248</v>
      </c>
      <c r="B119" s="5" t="s">
        <v>108</v>
      </c>
      <c r="C119" s="1" t="s">
        <v>3</v>
      </c>
      <c r="D119" s="1" t="s">
        <v>4</v>
      </c>
      <c r="E119" s="6">
        <v>48</v>
      </c>
      <c r="F119" s="6">
        <v>9.35</v>
      </c>
      <c r="G119" s="6">
        <v>5</v>
      </c>
      <c r="H119" s="57">
        <f t="shared" ref="H119" si="46">E119*F119</f>
        <v>448.79999999999995</v>
      </c>
      <c r="I119" s="57">
        <f t="shared" si="45"/>
        <v>471.23999999999995</v>
      </c>
      <c r="J119" s="50">
        <v>1304963</v>
      </c>
      <c r="K119" s="51" t="s">
        <v>382</v>
      </c>
      <c r="L119" s="51" t="s">
        <v>319</v>
      </c>
      <c r="M119" s="49" t="s">
        <v>320</v>
      </c>
      <c r="N119" s="62" t="s">
        <v>404</v>
      </c>
      <c r="O119" s="39">
        <v>554.40000000000009</v>
      </c>
    </row>
    <row r="120" spans="1:15" x14ac:dyDescent="0.25">
      <c r="A120" s="22" t="s">
        <v>249</v>
      </c>
      <c r="B120" s="5" t="s">
        <v>109</v>
      </c>
      <c r="C120" s="1" t="s">
        <v>3</v>
      </c>
      <c r="D120" s="1" t="s">
        <v>4</v>
      </c>
      <c r="E120" s="6">
        <v>18</v>
      </c>
      <c r="F120" s="6"/>
      <c r="G120" s="6">
        <v>5</v>
      </c>
      <c r="H120" s="6"/>
      <c r="I120" s="6"/>
      <c r="J120" s="31"/>
      <c r="K120" s="31"/>
      <c r="L120" s="31"/>
      <c r="M120" s="31"/>
      <c r="N120" s="35"/>
      <c r="O120" s="39">
        <v>207.9</v>
      </c>
    </row>
    <row r="121" spans="1:15" x14ac:dyDescent="0.25">
      <c r="A121" s="22" t="s">
        <v>250</v>
      </c>
      <c r="B121" s="5" t="s">
        <v>110</v>
      </c>
      <c r="C121" s="1" t="s">
        <v>3</v>
      </c>
      <c r="D121" s="1" t="s">
        <v>4</v>
      </c>
      <c r="E121" s="6">
        <v>48</v>
      </c>
      <c r="F121" s="6">
        <v>9.35</v>
      </c>
      <c r="G121" s="6">
        <v>5</v>
      </c>
      <c r="H121" s="57">
        <f t="shared" ref="H121" si="47">E121*F121</f>
        <v>448.79999999999995</v>
      </c>
      <c r="I121" s="57">
        <f t="shared" si="45"/>
        <v>471.23999999999995</v>
      </c>
      <c r="J121" s="50">
        <v>1304960</v>
      </c>
      <c r="K121" s="51" t="s">
        <v>383</v>
      </c>
      <c r="L121" s="51" t="s">
        <v>319</v>
      </c>
      <c r="M121" s="49" t="s">
        <v>320</v>
      </c>
      <c r="N121" s="62" t="s">
        <v>404</v>
      </c>
      <c r="O121" s="39">
        <v>554.40000000000009</v>
      </c>
    </row>
    <row r="122" spans="1:15" x14ac:dyDescent="0.25">
      <c r="A122" s="22" t="s">
        <v>251</v>
      </c>
      <c r="B122" s="5" t="s">
        <v>111</v>
      </c>
      <c r="C122" s="1" t="s">
        <v>3</v>
      </c>
      <c r="D122" s="1" t="s">
        <v>4</v>
      </c>
      <c r="E122" s="6">
        <v>48</v>
      </c>
      <c r="F122" s="6">
        <v>9.35</v>
      </c>
      <c r="G122" s="6">
        <v>5</v>
      </c>
      <c r="H122" s="57">
        <f t="shared" ref="H122:H123" si="48">E122*F122</f>
        <v>448.79999999999995</v>
      </c>
      <c r="I122" s="57">
        <f t="shared" si="45"/>
        <v>471.23999999999995</v>
      </c>
      <c r="J122" s="54">
        <v>1304867</v>
      </c>
      <c r="K122" s="51" t="s">
        <v>384</v>
      </c>
      <c r="L122" s="51" t="s">
        <v>319</v>
      </c>
      <c r="M122" s="49" t="s">
        <v>320</v>
      </c>
      <c r="N122" s="62" t="s">
        <v>404</v>
      </c>
      <c r="O122" s="39">
        <v>554.40000000000009</v>
      </c>
    </row>
    <row r="123" spans="1:15" x14ac:dyDescent="0.25">
      <c r="A123" s="22" t="s">
        <v>252</v>
      </c>
      <c r="B123" s="5" t="s">
        <v>112</v>
      </c>
      <c r="C123" s="1" t="s">
        <v>3</v>
      </c>
      <c r="D123" s="1" t="s">
        <v>4</v>
      </c>
      <c r="E123" s="6">
        <v>18</v>
      </c>
      <c r="F123" s="6">
        <v>9.35</v>
      </c>
      <c r="G123" s="6">
        <v>5</v>
      </c>
      <c r="H123" s="57">
        <f t="shared" si="48"/>
        <v>168.29999999999998</v>
      </c>
      <c r="I123" s="57">
        <f t="shared" si="45"/>
        <v>176.715</v>
      </c>
      <c r="J123" s="50">
        <v>1304965</v>
      </c>
      <c r="K123" s="51" t="s">
        <v>385</v>
      </c>
      <c r="L123" s="51" t="s">
        <v>319</v>
      </c>
      <c r="M123" s="49" t="s">
        <v>320</v>
      </c>
      <c r="N123" s="62" t="s">
        <v>404</v>
      </c>
      <c r="O123" s="39">
        <v>207.9</v>
      </c>
    </row>
    <row r="124" spans="1:15" x14ac:dyDescent="0.25">
      <c r="A124" s="22" t="s">
        <v>253</v>
      </c>
      <c r="B124" s="5" t="s">
        <v>113</v>
      </c>
      <c r="C124" s="1" t="s">
        <v>3</v>
      </c>
      <c r="D124" s="1" t="s">
        <v>4</v>
      </c>
      <c r="E124" s="6">
        <v>18</v>
      </c>
      <c r="F124" s="6"/>
      <c r="G124" s="6">
        <v>5</v>
      </c>
      <c r="H124" s="6"/>
      <c r="I124" s="6"/>
      <c r="J124" s="31"/>
      <c r="K124" s="31"/>
      <c r="L124" s="31"/>
      <c r="M124" s="31"/>
      <c r="N124" s="35"/>
      <c r="O124" s="39">
        <v>207.9</v>
      </c>
    </row>
    <row r="125" spans="1:15" x14ac:dyDescent="0.25">
      <c r="A125" s="22" t="s">
        <v>254</v>
      </c>
      <c r="B125" s="5" t="s">
        <v>114</v>
      </c>
      <c r="C125" s="1" t="s">
        <v>3</v>
      </c>
      <c r="D125" s="1" t="s">
        <v>4</v>
      </c>
      <c r="E125" s="6">
        <v>18</v>
      </c>
      <c r="F125" s="6"/>
      <c r="G125" s="6">
        <v>5</v>
      </c>
      <c r="H125" s="6"/>
      <c r="I125" s="6"/>
      <c r="J125" s="31"/>
      <c r="K125" s="31"/>
      <c r="L125" s="31"/>
      <c r="M125" s="31"/>
      <c r="N125" s="35"/>
      <c r="O125" s="39">
        <v>207.9</v>
      </c>
    </row>
    <row r="126" spans="1:15" x14ac:dyDescent="0.25">
      <c r="A126" s="22" t="s">
        <v>255</v>
      </c>
      <c r="B126" s="5" t="s">
        <v>115</v>
      </c>
      <c r="C126" s="1" t="s">
        <v>3</v>
      </c>
      <c r="D126" s="1" t="s">
        <v>4</v>
      </c>
      <c r="E126" s="6">
        <v>36</v>
      </c>
      <c r="F126" s="6"/>
      <c r="G126" s="6">
        <v>5</v>
      </c>
      <c r="H126" s="6"/>
      <c r="I126" s="6"/>
      <c r="J126" s="31"/>
      <c r="K126" s="31"/>
      <c r="L126" s="31"/>
      <c r="M126" s="31"/>
      <c r="N126" s="35"/>
      <c r="O126" s="39">
        <v>415.8</v>
      </c>
    </row>
    <row r="127" spans="1:15" x14ac:dyDescent="0.25">
      <c r="A127" s="22" t="s">
        <v>256</v>
      </c>
      <c r="B127" s="5" t="s">
        <v>116</v>
      </c>
      <c r="C127" s="1" t="s">
        <v>3</v>
      </c>
      <c r="D127" s="1" t="s">
        <v>4</v>
      </c>
      <c r="E127" s="6">
        <v>48</v>
      </c>
      <c r="F127" s="6"/>
      <c r="G127" s="6">
        <v>5</v>
      </c>
      <c r="H127" s="6"/>
      <c r="I127" s="6"/>
      <c r="J127" s="31"/>
      <c r="K127" s="31"/>
      <c r="L127" s="31"/>
      <c r="M127" s="31"/>
      <c r="N127" s="35"/>
      <c r="O127" s="39">
        <v>554.40000000000009</v>
      </c>
    </row>
    <row r="128" spans="1:15" x14ac:dyDescent="0.25">
      <c r="A128" s="22" t="s">
        <v>257</v>
      </c>
      <c r="B128" s="5" t="s">
        <v>117</v>
      </c>
      <c r="C128" s="1" t="s">
        <v>3</v>
      </c>
      <c r="D128" s="1" t="s">
        <v>4</v>
      </c>
      <c r="E128" s="6">
        <v>18</v>
      </c>
      <c r="F128" s="6"/>
      <c r="G128" s="6">
        <v>5</v>
      </c>
      <c r="H128" s="6"/>
      <c r="I128" s="6"/>
      <c r="J128" s="31"/>
      <c r="K128" s="31"/>
      <c r="L128" s="31"/>
      <c r="M128" s="31"/>
      <c r="N128" s="35"/>
      <c r="O128" s="39">
        <v>207.9</v>
      </c>
    </row>
    <row r="129" spans="1:15" x14ac:dyDescent="0.25">
      <c r="A129" s="22" t="s">
        <v>258</v>
      </c>
      <c r="B129" s="5" t="s">
        <v>118</v>
      </c>
      <c r="C129" s="1" t="s">
        <v>3</v>
      </c>
      <c r="D129" s="1" t="s">
        <v>4</v>
      </c>
      <c r="E129" s="6">
        <v>66</v>
      </c>
      <c r="F129" s="6">
        <v>9.35</v>
      </c>
      <c r="G129" s="6">
        <v>5</v>
      </c>
      <c r="H129" s="57">
        <f t="shared" ref="H129" si="49">E129*F129</f>
        <v>617.1</v>
      </c>
      <c r="I129" s="57">
        <f t="shared" ref="I129:I130" si="50">H129*1.05</f>
        <v>647.95500000000004</v>
      </c>
      <c r="J129" s="50">
        <v>1304964</v>
      </c>
      <c r="K129" s="51" t="s">
        <v>380</v>
      </c>
      <c r="L129" s="51" t="s">
        <v>319</v>
      </c>
      <c r="M129" s="49" t="s">
        <v>320</v>
      </c>
      <c r="N129" s="62" t="s">
        <v>404</v>
      </c>
      <c r="O129" s="39">
        <v>762.30000000000007</v>
      </c>
    </row>
    <row r="130" spans="1:15" x14ac:dyDescent="0.25">
      <c r="A130" s="22" t="s">
        <v>259</v>
      </c>
      <c r="B130" s="5" t="s">
        <v>275</v>
      </c>
      <c r="C130" s="1" t="s">
        <v>3</v>
      </c>
      <c r="D130" s="1" t="s">
        <v>4</v>
      </c>
      <c r="E130" s="1">
        <v>60</v>
      </c>
      <c r="F130" s="6">
        <v>9.35</v>
      </c>
      <c r="G130" s="6">
        <v>5</v>
      </c>
      <c r="H130" s="57">
        <f t="shared" ref="H130" si="51">E130*F130</f>
        <v>561</v>
      </c>
      <c r="I130" s="57">
        <f t="shared" si="50"/>
        <v>589.05000000000007</v>
      </c>
      <c r="J130" s="31">
        <v>1304942</v>
      </c>
      <c r="K130" s="55" t="s">
        <v>386</v>
      </c>
      <c r="L130" s="55" t="s">
        <v>319</v>
      </c>
      <c r="M130" s="49" t="s">
        <v>320</v>
      </c>
      <c r="N130" s="62" t="s">
        <v>404</v>
      </c>
      <c r="O130" s="39">
        <v>693</v>
      </c>
    </row>
    <row r="131" spans="1:15" x14ac:dyDescent="0.25">
      <c r="A131" s="22" t="s">
        <v>260</v>
      </c>
      <c r="B131" s="5" t="s">
        <v>276</v>
      </c>
      <c r="C131" s="1" t="s">
        <v>3</v>
      </c>
      <c r="D131" s="1" t="s">
        <v>4</v>
      </c>
      <c r="E131" s="1">
        <v>60</v>
      </c>
      <c r="F131" s="1"/>
      <c r="G131" s="6">
        <v>5</v>
      </c>
      <c r="H131" s="1"/>
      <c r="I131" s="6"/>
      <c r="J131" s="31"/>
      <c r="K131" s="55"/>
      <c r="L131" s="55"/>
      <c r="M131" s="31"/>
      <c r="N131" s="35"/>
      <c r="O131" s="39">
        <v>693</v>
      </c>
    </row>
    <row r="132" spans="1:15" x14ac:dyDescent="0.25">
      <c r="A132" s="22" t="s">
        <v>261</v>
      </c>
      <c r="B132" s="5" t="s">
        <v>277</v>
      </c>
      <c r="C132" s="1" t="s">
        <v>3</v>
      </c>
      <c r="D132" s="1" t="s">
        <v>4</v>
      </c>
      <c r="E132" s="1">
        <v>60</v>
      </c>
      <c r="F132" s="1"/>
      <c r="G132" s="6">
        <v>5</v>
      </c>
      <c r="H132" s="1"/>
      <c r="I132" s="6"/>
      <c r="J132" s="31"/>
      <c r="K132" s="31"/>
      <c r="L132" s="31"/>
      <c r="M132" s="31"/>
      <c r="N132" s="35"/>
      <c r="O132" s="39">
        <v>693</v>
      </c>
    </row>
    <row r="133" spans="1:15" x14ac:dyDescent="0.25">
      <c r="A133" s="22" t="s">
        <v>278</v>
      </c>
      <c r="B133" s="5" t="s">
        <v>119</v>
      </c>
      <c r="C133" s="1" t="s">
        <v>3</v>
      </c>
      <c r="D133" s="1" t="s">
        <v>4</v>
      </c>
      <c r="E133" s="6">
        <v>42</v>
      </c>
      <c r="F133" s="6"/>
      <c r="G133" s="6">
        <v>5</v>
      </c>
      <c r="H133" s="6"/>
      <c r="I133" s="6"/>
      <c r="J133" s="31"/>
      <c r="K133" s="31"/>
      <c r="L133" s="31"/>
      <c r="M133" s="31"/>
      <c r="N133" s="35"/>
      <c r="O133" s="39">
        <v>485.1</v>
      </c>
    </row>
    <row r="134" spans="1:15" x14ac:dyDescent="0.25">
      <c r="A134" s="22"/>
      <c r="B134" s="6"/>
      <c r="C134" s="4"/>
      <c r="D134" s="7"/>
      <c r="E134" s="8"/>
      <c r="F134" s="8"/>
      <c r="G134" s="8"/>
      <c r="H134" s="8"/>
      <c r="I134" s="17"/>
      <c r="J134" s="31"/>
      <c r="K134" s="31"/>
      <c r="L134" s="31"/>
      <c r="M134" s="31"/>
      <c r="N134" s="35"/>
      <c r="O134" s="38"/>
    </row>
    <row r="135" spans="1:15" x14ac:dyDescent="0.25">
      <c r="A135" s="22"/>
      <c r="B135" s="13" t="s">
        <v>195</v>
      </c>
      <c r="C135" s="10"/>
      <c r="D135" s="1"/>
      <c r="E135" s="2"/>
      <c r="F135" s="2"/>
      <c r="G135" s="2"/>
      <c r="H135" s="2"/>
      <c r="I135" s="10"/>
      <c r="J135" s="14"/>
      <c r="K135" s="45"/>
      <c r="L135" s="45"/>
      <c r="M135" s="45"/>
      <c r="N135" s="35"/>
      <c r="O135" s="38"/>
    </row>
    <row r="136" spans="1:15" ht="15.75" customHeight="1" x14ac:dyDescent="0.25">
      <c r="A136" s="22" t="s">
        <v>279</v>
      </c>
      <c r="B136" s="65" t="s">
        <v>270</v>
      </c>
      <c r="C136" s="66"/>
      <c r="D136" s="66"/>
      <c r="E136" s="66"/>
      <c r="F136" s="66"/>
      <c r="G136" s="66"/>
      <c r="H136" s="66"/>
      <c r="I136" s="66"/>
      <c r="J136" s="66"/>
      <c r="K136" s="46"/>
      <c r="L136" s="46"/>
      <c r="M136" s="46"/>
      <c r="N136" s="35"/>
      <c r="O136" s="38"/>
    </row>
    <row r="137" spans="1:15" x14ac:dyDescent="0.25">
      <c r="A137" s="22" t="s">
        <v>280</v>
      </c>
      <c r="B137" s="5" t="s">
        <v>266</v>
      </c>
      <c r="C137" s="2" t="s">
        <v>267</v>
      </c>
      <c r="D137" s="1" t="s">
        <v>120</v>
      </c>
      <c r="E137" s="6">
        <v>90</v>
      </c>
      <c r="F137" s="57">
        <v>200</v>
      </c>
      <c r="G137" s="6">
        <v>5</v>
      </c>
      <c r="H137" s="57">
        <f t="shared" ref="H137" si="52">E137*F137</f>
        <v>18000</v>
      </c>
      <c r="I137" s="57">
        <f t="shared" ref="I137:I138" si="53">H137*1.05</f>
        <v>18900</v>
      </c>
      <c r="J137" s="67" t="s">
        <v>387</v>
      </c>
      <c r="K137" s="68"/>
      <c r="L137" s="69"/>
      <c r="M137" s="49" t="s">
        <v>320</v>
      </c>
      <c r="N137" s="62" t="s">
        <v>404</v>
      </c>
      <c r="O137" s="39">
        <v>18900</v>
      </c>
    </row>
    <row r="138" spans="1:15" x14ac:dyDescent="0.25">
      <c r="A138" s="22" t="s">
        <v>281</v>
      </c>
      <c r="B138" s="5" t="s">
        <v>265</v>
      </c>
      <c r="C138" s="2" t="s">
        <v>267</v>
      </c>
      <c r="D138" s="1" t="s">
        <v>120</v>
      </c>
      <c r="E138" s="6">
        <v>75</v>
      </c>
      <c r="F138" s="57">
        <v>200</v>
      </c>
      <c r="G138" s="6">
        <v>5</v>
      </c>
      <c r="H138" s="57">
        <f t="shared" ref="H138" si="54">E138*F138</f>
        <v>15000</v>
      </c>
      <c r="I138" s="57">
        <f t="shared" si="53"/>
        <v>15750</v>
      </c>
      <c r="J138" s="67" t="s">
        <v>388</v>
      </c>
      <c r="K138" s="68"/>
      <c r="L138" s="69"/>
      <c r="M138" s="49" t="s">
        <v>320</v>
      </c>
      <c r="N138" s="62" t="s">
        <v>404</v>
      </c>
      <c r="O138" s="39">
        <v>15750</v>
      </c>
    </row>
    <row r="139" spans="1:15" x14ac:dyDescent="0.25">
      <c r="A139" s="22"/>
      <c r="B139" s="63" t="s">
        <v>313</v>
      </c>
      <c r="C139" s="64"/>
      <c r="D139" s="64"/>
      <c r="E139" s="64"/>
      <c r="F139" s="64"/>
      <c r="G139" s="64"/>
      <c r="H139" s="60">
        <f>SUM(H137:H138)</f>
        <v>33000</v>
      </c>
      <c r="I139" s="60">
        <f>SUM(I137:I138)</f>
        <v>34650</v>
      </c>
      <c r="J139" s="33"/>
      <c r="K139" s="33"/>
      <c r="L139" s="33"/>
      <c r="M139" s="33"/>
      <c r="N139" s="35"/>
      <c r="O139" s="38"/>
    </row>
    <row r="140" spans="1:15" ht="15.75" customHeight="1" x14ac:dyDescent="0.25">
      <c r="A140" s="22" t="s">
        <v>282</v>
      </c>
      <c r="B140" s="65" t="s">
        <v>271</v>
      </c>
      <c r="C140" s="66"/>
      <c r="D140" s="66"/>
      <c r="E140" s="66"/>
      <c r="F140" s="66"/>
      <c r="G140" s="66"/>
      <c r="H140" s="66"/>
      <c r="I140" s="66"/>
      <c r="J140" s="66"/>
      <c r="K140" s="46"/>
      <c r="L140" s="46"/>
      <c r="M140" s="46"/>
      <c r="N140" s="35"/>
      <c r="O140" s="38"/>
    </row>
    <row r="141" spans="1:15" x14ac:dyDescent="0.25">
      <c r="A141" s="22" t="s">
        <v>283</v>
      </c>
      <c r="B141" s="5" t="s">
        <v>266</v>
      </c>
      <c r="C141" s="2" t="s">
        <v>268</v>
      </c>
      <c r="D141" s="1" t="s">
        <v>120</v>
      </c>
      <c r="E141" s="6">
        <v>135</v>
      </c>
      <c r="F141" s="57">
        <v>60</v>
      </c>
      <c r="G141" s="6">
        <v>5</v>
      </c>
      <c r="H141" s="57">
        <f t="shared" ref="H141" si="55">E141*F141</f>
        <v>8100</v>
      </c>
      <c r="I141" s="57">
        <f t="shared" ref="I141:I142" si="56">H141*1.05</f>
        <v>8505</v>
      </c>
      <c r="J141" s="55" t="s">
        <v>389</v>
      </c>
      <c r="K141" s="58"/>
      <c r="L141" s="59"/>
      <c r="M141" s="24" t="s">
        <v>390</v>
      </c>
      <c r="N141" s="62" t="s">
        <v>404</v>
      </c>
      <c r="O141" s="39">
        <v>8505</v>
      </c>
    </row>
    <row r="142" spans="1:15" x14ac:dyDescent="0.25">
      <c r="A142" s="22" t="s">
        <v>284</v>
      </c>
      <c r="B142" s="5" t="s">
        <v>265</v>
      </c>
      <c r="C142" s="2" t="s">
        <v>268</v>
      </c>
      <c r="D142" s="1" t="s">
        <v>120</v>
      </c>
      <c r="E142" s="6">
        <v>45</v>
      </c>
      <c r="F142" s="57">
        <v>60</v>
      </c>
      <c r="G142" s="6">
        <v>5</v>
      </c>
      <c r="H142" s="57">
        <f t="shared" ref="H142" si="57">E142*F142</f>
        <v>2700</v>
      </c>
      <c r="I142" s="57">
        <f t="shared" si="56"/>
        <v>2835</v>
      </c>
      <c r="J142" s="67" t="s">
        <v>391</v>
      </c>
      <c r="K142" s="68"/>
      <c r="L142" s="69"/>
      <c r="M142" s="24" t="s">
        <v>390</v>
      </c>
      <c r="N142" s="62" t="s">
        <v>404</v>
      </c>
      <c r="O142" s="39">
        <v>2835</v>
      </c>
    </row>
    <row r="143" spans="1:15" x14ac:dyDescent="0.25">
      <c r="A143" s="22"/>
      <c r="B143" s="63" t="s">
        <v>312</v>
      </c>
      <c r="C143" s="64"/>
      <c r="D143" s="64"/>
      <c r="E143" s="64"/>
      <c r="F143" s="64"/>
      <c r="G143" s="64"/>
      <c r="H143" s="60">
        <f>SUM(H141:H142)</f>
        <v>10800</v>
      </c>
      <c r="I143" s="60">
        <f>SUM(I141:I142)</f>
        <v>11340</v>
      </c>
      <c r="J143" s="67"/>
      <c r="K143" s="68"/>
      <c r="L143" s="69"/>
      <c r="M143" s="24"/>
      <c r="N143" s="35"/>
      <c r="O143" s="39"/>
    </row>
    <row r="144" spans="1:15" ht="15.75" customHeight="1" x14ac:dyDescent="0.25">
      <c r="A144" s="2">
        <v>118</v>
      </c>
      <c r="B144" s="65" t="s">
        <v>272</v>
      </c>
      <c r="C144" s="66"/>
      <c r="D144" s="66"/>
      <c r="E144" s="66"/>
      <c r="F144" s="66"/>
      <c r="G144" s="66"/>
      <c r="H144" s="66"/>
      <c r="I144" s="66"/>
      <c r="J144" s="66"/>
      <c r="K144" s="46"/>
      <c r="L144" s="46"/>
      <c r="M144" s="46"/>
      <c r="N144" s="35"/>
      <c r="O144" s="39"/>
    </row>
    <row r="145" spans="1:15" ht="63" x14ac:dyDescent="0.25">
      <c r="A145" s="23" t="s">
        <v>285</v>
      </c>
      <c r="B145" s="5" t="s">
        <v>263</v>
      </c>
      <c r="C145" s="5" t="s">
        <v>196</v>
      </c>
      <c r="D145" s="1" t="s">
        <v>197</v>
      </c>
      <c r="E145" s="6">
        <v>150</v>
      </c>
      <c r="F145" s="6"/>
      <c r="G145" s="6">
        <v>5</v>
      </c>
      <c r="H145" s="6"/>
      <c r="I145" s="6"/>
      <c r="J145" s="34"/>
      <c r="K145" s="34"/>
      <c r="L145" s="34"/>
      <c r="M145" s="34"/>
      <c r="N145" s="35"/>
      <c r="O145" s="39">
        <v>20475</v>
      </c>
    </row>
    <row r="146" spans="1:15" ht="63" x14ac:dyDescent="0.25">
      <c r="A146" s="2" t="s">
        <v>286</v>
      </c>
      <c r="B146" s="5" t="s">
        <v>264</v>
      </c>
      <c r="C146" s="5" t="s">
        <v>196</v>
      </c>
      <c r="D146" s="1" t="s">
        <v>197</v>
      </c>
      <c r="E146" s="6">
        <v>75</v>
      </c>
      <c r="F146" s="6"/>
      <c r="G146" s="6">
        <v>5</v>
      </c>
      <c r="H146" s="6"/>
      <c r="I146" s="6"/>
      <c r="J146" s="34"/>
      <c r="K146" s="34"/>
      <c r="L146" s="34"/>
      <c r="M146" s="34"/>
      <c r="N146" s="35"/>
      <c r="O146" s="39">
        <v>10237.5</v>
      </c>
    </row>
    <row r="147" spans="1:15" x14ac:dyDescent="0.25">
      <c r="A147" s="22"/>
      <c r="B147" s="63" t="s">
        <v>311</v>
      </c>
      <c r="C147" s="64"/>
      <c r="D147" s="64"/>
      <c r="E147" s="64"/>
      <c r="F147" s="64"/>
      <c r="G147" s="64"/>
      <c r="H147" s="6"/>
      <c r="I147" s="8"/>
      <c r="J147" s="33"/>
      <c r="K147" s="33"/>
      <c r="L147" s="33"/>
      <c r="M147" s="33"/>
      <c r="N147" s="35"/>
      <c r="O147" s="39"/>
    </row>
    <row r="148" spans="1:15" ht="94.5" x14ac:dyDescent="0.25">
      <c r="A148" s="2">
        <v>119</v>
      </c>
      <c r="B148" s="5" t="s">
        <v>273</v>
      </c>
      <c r="C148" s="5" t="s">
        <v>196</v>
      </c>
      <c r="D148" s="1" t="s">
        <v>197</v>
      </c>
      <c r="E148" s="6">
        <v>150</v>
      </c>
      <c r="F148" s="6"/>
      <c r="G148" s="6">
        <v>5</v>
      </c>
      <c r="H148" s="6"/>
      <c r="I148" s="6"/>
      <c r="J148" s="34"/>
      <c r="K148" s="34"/>
      <c r="L148" s="34"/>
      <c r="M148" s="34"/>
      <c r="N148" s="35"/>
      <c r="O148" s="39">
        <v>20475</v>
      </c>
    </row>
    <row r="149" spans="1:15" ht="141.75" x14ac:dyDescent="0.25">
      <c r="A149" s="2">
        <v>120</v>
      </c>
      <c r="B149" s="5" t="s">
        <v>274</v>
      </c>
      <c r="C149" s="5" t="s">
        <v>196</v>
      </c>
      <c r="D149" s="1" t="s">
        <v>197</v>
      </c>
      <c r="E149" s="6">
        <v>75</v>
      </c>
      <c r="F149" s="6"/>
      <c r="G149" s="6">
        <v>5</v>
      </c>
      <c r="H149" s="6"/>
      <c r="I149" s="6"/>
      <c r="J149" s="34"/>
      <c r="K149" s="34"/>
      <c r="L149" s="34"/>
      <c r="M149" s="34"/>
      <c r="N149" s="35"/>
      <c r="O149" s="39">
        <v>10237.5</v>
      </c>
    </row>
    <row r="150" spans="1:15" ht="31.5" x14ac:dyDescent="0.25">
      <c r="A150" s="22" t="s">
        <v>287</v>
      </c>
      <c r="B150" s="5" t="s">
        <v>122</v>
      </c>
      <c r="C150" s="2" t="s">
        <v>269</v>
      </c>
      <c r="D150" s="1" t="s">
        <v>120</v>
      </c>
      <c r="E150" s="6">
        <v>180</v>
      </c>
      <c r="F150" s="57">
        <v>60</v>
      </c>
      <c r="G150" s="6">
        <v>5</v>
      </c>
      <c r="H150" s="57">
        <f t="shared" ref="H150" si="58">E150*F150</f>
        <v>10800</v>
      </c>
      <c r="I150" s="57">
        <f t="shared" ref="I150:I151" si="59">H150*1.05</f>
        <v>11340</v>
      </c>
      <c r="J150" s="67" t="s">
        <v>389</v>
      </c>
      <c r="K150" s="68"/>
      <c r="L150" s="69"/>
      <c r="M150" s="24" t="s">
        <v>390</v>
      </c>
      <c r="N150" s="62" t="s">
        <v>404</v>
      </c>
      <c r="O150" s="39">
        <v>18900</v>
      </c>
    </row>
    <row r="151" spans="1:15" x14ac:dyDescent="0.25">
      <c r="A151" s="22" t="s">
        <v>288</v>
      </c>
      <c r="B151" s="5" t="s">
        <v>262</v>
      </c>
      <c r="C151" s="2" t="s">
        <v>269</v>
      </c>
      <c r="D151" s="1" t="s">
        <v>120</v>
      </c>
      <c r="E151" s="6">
        <v>63</v>
      </c>
      <c r="F151" s="57">
        <v>60</v>
      </c>
      <c r="G151" s="6">
        <v>5</v>
      </c>
      <c r="H151" s="57">
        <f t="shared" ref="H151" si="60">E151*F151</f>
        <v>3780</v>
      </c>
      <c r="I151" s="57">
        <f t="shared" si="59"/>
        <v>3969</v>
      </c>
      <c r="J151" s="67" t="s">
        <v>391</v>
      </c>
      <c r="K151" s="68"/>
      <c r="L151" s="69"/>
      <c r="M151" s="24" t="s">
        <v>390</v>
      </c>
      <c r="N151" s="62" t="s">
        <v>404</v>
      </c>
      <c r="O151" s="39">
        <v>6615</v>
      </c>
    </row>
    <row r="152" spans="1:15" x14ac:dyDescent="0.25">
      <c r="A152" s="10"/>
      <c r="B152" s="11" t="s">
        <v>198</v>
      </c>
      <c r="C152" s="12"/>
      <c r="D152" s="6"/>
      <c r="E152" s="6"/>
      <c r="F152" s="6"/>
      <c r="G152" s="6"/>
      <c r="H152" s="6"/>
      <c r="I152" s="6"/>
      <c r="J152" s="31"/>
      <c r="K152" s="31"/>
      <c r="L152" s="31"/>
      <c r="M152" s="31"/>
      <c r="N152" s="35"/>
      <c r="O152" s="39"/>
    </row>
    <row r="153" spans="1:15" ht="31.5" x14ac:dyDescent="0.25">
      <c r="A153" s="22" t="s">
        <v>289</v>
      </c>
      <c r="B153" s="5" t="s">
        <v>199</v>
      </c>
      <c r="C153" s="12"/>
      <c r="D153" s="6"/>
      <c r="E153" s="6"/>
      <c r="F153" s="6"/>
      <c r="G153" s="6"/>
      <c r="H153" s="6"/>
      <c r="I153" s="1"/>
      <c r="J153" s="33"/>
      <c r="K153" s="33"/>
      <c r="L153" s="33"/>
      <c r="M153" s="33"/>
      <c r="N153" s="35"/>
      <c r="O153" s="39"/>
    </row>
    <row r="154" spans="1:15" x14ac:dyDescent="0.25">
      <c r="A154" s="22" t="s">
        <v>290</v>
      </c>
      <c r="B154" s="5" t="s">
        <v>200</v>
      </c>
      <c r="C154" s="12" t="s">
        <v>201</v>
      </c>
      <c r="D154" s="6" t="s">
        <v>202</v>
      </c>
      <c r="E154" s="6">
        <v>5</v>
      </c>
      <c r="F154" s="57">
        <v>185</v>
      </c>
      <c r="G154" s="6">
        <v>5</v>
      </c>
      <c r="H154" s="57">
        <f t="shared" ref="H154" si="61">E154*F154</f>
        <v>925</v>
      </c>
      <c r="I154" s="57">
        <f t="shared" ref="I154:I166" si="62">H154*1.05</f>
        <v>971.25</v>
      </c>
      <c r="J154" s="70" t="s">
        <v>392</v>
      </c>
      <c r="K154" s="71"/>
      <c r="L154" s="72"/>
      <c r="M154" s="49" t="s">
        <v>320</v>
      </c>
      <c r="N154" s="62" t="s">
        <v>404</v>
      </c>
      <c r="O154" s="39">
        <v>984.63750000000005</v>
      </c>
    </row>
    <row r="155" spans="1:15" ht="31.5" x14ac:dyDescent="0.25">
      <c r="A155" s="22" t="s">
        <v>291</v>
      </c>
      <c r="B155" s="5" t="s">
        <v>203</v>
      </c>
      <c r="C155" s="12" t="s">
        <v>201</v>
      </c>
      <c r="D155" s="6" t="s">
        <v>202</v>
      </c>
      <c r="E155" s="6">
        <v>5</v>
      </c>
      <c r="F155" s="57">
        <v>185</v>
      </c>
      <c r="G155" s="6">
        <v>5</v>
      </c>
      <c r="H155" s="57">
        <f t="shared" ref="H155:H165" si="63">E155*F155</f>
        <v>925</v>
      </c>
      <c r="I155" s="57">
        <f t="shared" si="62"/>
        <v>971.25</v>
      </c>
      <c r="J155" s="70" t="s">
        <v>393</v>
      </c>
      <c r="K155" s="71"/>
      <c r="L155" s="72"/>
      <c r="M155" s="49" t="s">
        <v>320</v>
      </c>
      <c r="N155" s="62" t="s">
        <v>404</v>
      </c>
      <c r="O155" s="39">
        <v>984.63750000000005</v>
      </c>
    </row>
    <row r="156" spans="1:15" ht="47.25" x14ac:dyDescent="0.25">
      <c r="A156" s="22" t="s">
        <v>292</v>
      </c>
      <c r="B156" s="5" t="s">
        <v>204</v>
      </c>
      <c r="C156" s="12" t="s">
        <v>201</v>
      </c>
      <c r="D156" s="6" t="s">
        <v>202</v>
      </c>
      <c r="E156" s="6">
        <v>5</v>
      </c>
      <c r="F156" s="57">
        <v>185</v>
      </c>
      <c r="G156" s="6">
        <v>5</v>
      </c>
      <c r="H156" s="57">
        <f t="shared" si="63"/>
        <v>925</v>
      </c>
      <c r="I156" s="57">
        <f t="shared" si="62"/>
        <v>971.25</v>
      </c>
      <c r="J156" s="70" t="s">
        <v>394</v>
      </c>
      <c r="K156" s="71"/>
      <c r="L156" s="72"/>
      <c r="M156" s="56" t="s">
        <v>320</v>
      </c>
      <c r="N156" s="62" t="s">
        <v>404</v>
      </c>
      <c r="O156" s="39">
        <v>984.63750000000005</v>
      </c>
    </row>
    <row r="157" spans="1:15" x14ac:dyDescent="0.25">
      <c r="A157" s="22" t="s">
        <v>293</v>
      </c>
      <c r="B157" s="5" t="s">
        <v>205</v>
      </c>
      <c r="C157" s="12" t="s">
        <v>201</v>
      </c>
      <c r="D157" s="6" t="s">
        <v>202</v>
      </c>
      <c r="E157" s="6">
        <v>5</v>
      </c>
      <c r="F157" s="57">
        <v>185</v>
      </c>
      <c r="G157" s="6">
        <v>5</v>
      </c>
      <c r="H157" s="57">
        <f t="shared" si="63"/>
        <v>925</v>
      </c>
      <c r="I157" s="57">
        <f t="shared" si="62"/>
        <v>971.25</v>
      </c>
      <c r="J157" s="70" t="s">
        <v>395</v>
      </c>
      <c r="K157" s="71"/>
      <c r="L157" s="72"/>
      <c r="M157" s="49" t="s">
        <v>320</v>
      </c>
      <c r="N157" s="62" t="s">
        <v>404</v>
      </c>
      <c r="O157" s="39">
        <v>984.63750000000005</v>
      </c>
    </row>
    <row r="158" spans="1:15" x14ac:dyDescent="0.25">
      <c r="A158" s="22" t="s">
        <v>294</v>
      </c>
      <c r="B158" s="5" t="s">
        <v>206</v>
      </c>
      <c r="C158" s="12" t="s">
        <v>201</v>
      </c>
      <c r="D158" s="6" t="s">
        <v>202</v>
      </c>
      <c r="E158" s="6">
        <v>5</v>
      </c>
      <c r="F158" s="57">
        <v>185</v>
      </c>
      <c r="G158" s="6">
        <v>5</v>
      </c>
      <c r="H158" s="57">
        <f t="shared" si="63"/>
        <v>925</v>
      </c>
      <c r="I158" s="57">
        <f t="shared" si="62"/>
        <v>971.25</v>
      </c>
      <c r="J158" s="70" t="s">
        <v>396</v>
      </c>
      <c r="K158" s="71"/>
      <c r="L158" s="72"/>
      <c r="M158" s="49" t="s">
        <v>320</v>
      </c>
      <c r="N158" s="62" t="s">
        <v>404</v>
      </c>
      <c r="O158" s="39">
        <v>984.63750000000005</v>
      </c>
    </row>
    <row r="159" spans="1:15" x14ac:dyDescent="0.25">
      <c r="A159" s="22" t="s">
        <v>295</v>
      </c>
      <c r="B159" s="5" t="s">
        <v>207</v>
      </c>
      <c r="C159" s="12" t="s">
        <v>201</v>
      </c>
      <c r="D159" s="6" t="s">
        <v>202</v>
      </c>
      <c r="E159" s="6">
        <v>5</v>
      </c>
      <c r="F159" s="57">
        <v>185</v>
      </c>
      <c r="G159" s="6">
        <v>5</v>
      </c>
      <c r="H159" s="57">
        <f t="shared" si="63"/>
        <v>925</v>
      </c>
      <c r="I159" s="57">
        <f t="shared" si="62"/>
        <v>971.25</v>
      </c>
      <c r="J159" s="70" t="s">
        <v>397</v>
      </c>
      <c r="K159" s="71"/>
      <c r="L159" s="72"/>
      <c r="M159" s="49" t="s">
        <v>320</v>
      </c>
      <c r="N159" s="62" t="s">
        <v>404</v>
      </c>
      <c r="O159" s="39">
        <v>984.63750000000005</v>
      </c>
    </row>
    <row r="160" spans="1:15" x14ac:dyDescent="0.25">
      <c r="A160" s="22" t="s">
        <v>296</v>
      </c>
      <c r="B160" s="5" t="s">
        <v>200</v>
      </c>
      <c r="C160" s="12" t="s">
        <v>208</v>
      </c>
      <c r="D160" s="6" t="s">
        <v>202</v>
      </c>
      <c r="E160" s="6">
        <v>5</v>
      </c>
      <c r="F160" s="57">
        <v>150</v>
      </c>
      <c r="G160" s="6">
        <v>5</v>
      </c>
      <c r="H160" s="57">
        <f t="shared" si="63"/>
        <v>750</v>
      </c>
      <c r="I160" s="57">
        <f t="shared" si="62"/>
        <v>787.5</v>
      </c>
      <c r="J160" s="70" t="s">
        <v>398</v>
      </c>
      <c r="K160" s="71"/>
      <c r="L160" s="72"/>
      <c r="M160" s="49" t="s">
        <v>320</v>
      </c>
      <c r="N160" s="62" t="s">
        <v>404</v>
      </c>
      <c r="O160" s="39">
        <v>827.13750000000005</v>
      </c>
    </row>
    <row r="161" spans="1:15" ht="31.5" x14ac:dyDescent="0.25">
      <c r="A161" s="22" t="s">
        <v>297</v>
      </c>
      <c r="B161" s="5" t="s">
        <v>203</v>
      </c>
      <c r="C161" s="12" t="s">
        <v>208</v>
      </c>
      <c r="D161" s="6" t="s">
        <v>202</v>
      </c>
      <c r="E161" s="6">
        <v>5</v>
      </c>
      <c r="F161" s="57">
        <v>150</v>
      </c>
      <c r="G161" s="6">
        <v>5</v>
      </c>
      <c r="H161" s="57">
        <f t="shared" si="63"/>
        <v>750</v>
      </c>
      <c r="I161" s="57">
        <f t="shared" si="62"/>
        <v>787.5</v>
      </c>
      <c r="J161" s="70" t="s">
        <v>399</v>
      </c>
      <c r="K161" s="71"/>
      <c r="L161" s="72"/>
      <c r="M161" s="56" t="s">
        <v>320</v>
      </c>
      <c r="N161" s="62" t="s">
        <v>404</v>
      </c>
      <c r="O161" s="39">
        <v>827.13750000000005</v>
      </c>
    </row>
    <row r="162" spans="1:15" ht="47.25" x14ac:dyDescent="0.25">
      <c r="A162" s="22" t="s">
        <v>298</v>
      </c>
      <c r="B162" s="5" t="s">
        <v>204</v>
      </c>
      <c r="C162" s="12" t="s">
        <v>208</v>
      </c>
      <c r="D162" s="6" t="s">
        <v>202</v>
      </c>
      <c r="E162" s="6">
        <v>5</v>
      </c>
      <c r="F162" s="57">
        <v>150</v>
      </c>
      <c r="G162" s="6">
        <v>5</v>
      </c>
      <c r="H162" s="57">
        <f t="shared" si="63"/>
        <v>750</v>
      </c>
      <c r="I162" s="57">
        <f t="shared" si="62"/>
        <v>787.5</v>
      </c>
      <c r="J162" s="70" t="s">
        <v>400</v>
      </c>
      <c r="K162" s="71"/>
      <c r="L162" s="72"/>
      <c r="M162" s="56" t="s">
        <v>320</v>
      </c>
      <c r="N162" s="62" t="s">
        <v>404</v>
      </c>
      <c r="O162" s="39">
        <v>827.13750000000005</v>
      </c>
    </row>
    <row r="163" spans="1:15" x14ac:dyDescent="0.25">
      <c r="A163" s="22" t="s">
        <v>299</v>
      </c>
      <c r="B163" s="5" t="s">
        <v>205</v>
      </c>
      <c r="C163" s="12" t="s">
        <v>208</v>
      </c>
      <c r="D163" s="6" t="s">
        <v>202</v>
      </c>
      <c r="E163" s="6">
        <v>5</v>
      </c>
      <c r="F163" s="57">
        <v>150</v>
      </c>
      <c r="G163" s="6">
        <v>5</v>
      </c>
      <c r="H163" s="57">
        <f t="shared" si="63"/>
        <v>750</v>
      </c>
      <c r="I163" s="57">
        <f t="shared" si="62"/>
        <v>787.5</v>
      </c>
      <c r="J163" s="70" t="s">
        <v>401</v>
      </c>
      <c r="K163" s="71"/>
      <c r="L163" s="72"/>
      <c r="M163" s="49" t="s">
        <v>320</v>
      </c>
      <c r="N163" s="62" t="s">
        <v>404</v>
      </c>
      <c r="O163" s="39">
        <v>827.13750000000005</v>
      </c>
    </row>
    <row r="164" spans="1:15" x14ac:dyDescent="0.25">
      <c r="A164" s="22" t="s">
        <v>300</v>
      </c>
      <c r="B164" s="5" t="s">
        <v>206</v>
      </c>
      <c r="C164" s="12" t="s">
        <v>208</v>
      </c>
      <c r="D164" s="6" t="s">
        <v>202</v>
      </c>
      <c r="E164" s="6">
        <v>5</v>
      </c>
      <c r="F164" s="57">
        <v>150</v>
      </c>
      <c r="G164" s="6">
        <v>5</v>
      </c>
      <c r="H164" s="57">
        <f t="shared" si="63"/>
        <v>750</v>
      </c>
      <c r="I164" s="57">
        <f t="shared" si="62"/>
        <v>787.5</v>
      </c>
      <c r="J164" s="70" t="s">
        <v>402</v>
      </c>
      <c r="K164" s="71"/>
      <c r="L164" s="72"/>
      <c r="M164" s="49" t="s">
        <v>320</v>
      </c>
      <c r="N164" s="62" t="s">
        <v>404</v>
      </c>
      <c r="O164" s="39">
        <v>827.13750000000005</v>
      </c>
    </row>
    <row r="165" spans="1:15" x14ac:dyDescent="0.25">
      <c r="A165" s="22" t="s">
        <v>301</v>
      </c>
      <c r="B165" s="5" t="s">
        <v>207</v>
      </c>
      <c r="C165" s="12" t="s">
        <v>208</v>
      </c>
      <c r="D165" s="6" t="s">
        <v>202</v>
      </c>
      <c r="E165" s="6">
        <v>5</v>
      </c>
      <c r="F165" s="57">
        <v>150</v>
      </c>
      <c r="G165" s="6">
        <v>5</v>
      </c>
      <c r="H165" s="57">
        <f t="shared" si="63"/>
        <v>750</v>
      </c>
      <c r="I165" s="57">
        <f t="shared" si="62"/>
        <v>787.5</v>
      </c>
      <c r="J165" s="70" t="s">
        <v>403</v>
      </c>
      <c r="K165" s="71"/>
      <c r="L165" s="72"/>
      <c r="M165" s="49" t="s">
        <v>320</v>
      </c>
      <c r="N165" s="62" t="s">
        <v>404</v>
      </c>
      <c r="O165" s="39">
        <v>827.13750000000005</v>
      </c>
    </row>
    <row r="166" spans="1:15" x14ac:dyDescent="0.25">
      <c r="A166" s="22"/>
      <c r="B166" s="63" t="s">
        <v>310</v>
      </c>
      <c r="C166" s="64"/>
      <c r="D166" s="64"/>
      <c r="E166" s="64"/>
      <c r="F166" s="64"/>
      <c r="G166" s="64"/>
      <c r="H166" s="60">
        <f>SUM(H154:H165)</f>
        <v>10050</v>
      </c>
      <c r="I166" s="61">
        <f>H166*1.05</f>
        <v>10552.5</v>
      </c>
      <c r="J166" s="33"/>
      <c r="K166" s="33"/>
      <c r="L166" s="33"/>
      <c r="M166" s="33"/>
      <c r="N166" s="35"/>
      <c r="O166" s="38"/>
    </row>
    <row r="167" spans="1:15" x14ac:dyDescent="0.25">
      <c r="A167" s="22"/>
      <c r="B167" s="11" t="s">
        <v>302</v>
      </c>
      <c r="C167" s="12"/>
      <c r="D167" s="12"/>
      <c r="E167" s="6"/>
      <c r="F167" s="6"/>
      <c r="G167" s="6"/>
      <c r="H167" s="6"/>
      <c r="I167" s="6"/>
      <c r="J167" s="32"/>
      <c r="K167" s="32"/>
      <c r="L167" s="32"/>
      <c r="M167" s="32"/>
      <c r="N167" s="35"/>
      <c r="O167" s="38"/>
    </row>
    <row r="168" spans="1:15" ht="31.5" x14ac:dyDescent="0.25">
      <c r="A168" s="24">
        <v>124</v>
      </c>
      <c r="B168" s="5" t="s">
        <v>209</v>
      </c>
      <c r="C168" s="5" t="s">
        <v>210</v>
      </c>
      <c r="D168" s="6" t="s">
        <v>202</v>
      </c>
      <c r="E168" s="6">
        <v>20</v>
      </c>
      <c r="F168" s="6"/>
      <c r="G168" s="6">
        <v>5</v>
      </c>
      <c r="H168" s="6"/>
      <c r="I168" s="6"/>
      <c r="J168" s="31"/>
      <c r="K168" s="31"/>
      <c r="L168" s="31"/>
      <c r="M168" s="31"/>
      <c r="N168" s="35"/>
      <c r="O168" s="39">
        <v>2100</v>
      </c>
    </row>
    <row r="169" spans="1:15" ht="31.5" x14ac:dyDescent="0.25">
      <c r="A169" s="24">
        <v>125</v>
      </c>
      <c r="B169" s="12" t="s">
        <v>12</v>
      </c>
      <c r="C169" s="5" t="s">
        <v>210</v>
      </c>
      <c r="D169" s="6" t="s">
        <v>202</v>
      </c>
      <c r="E169" s="6">
        <v>20</v>
      </c>
      <c r="F169" s="6"/>
      <c r="G169" s="6">
        <v>5</v>
      </c>
      <c r="H169" s="6"/>
      <c r="I169" s="6"/>
      <c r="J169" s="31"/>
      <c r="K169" s="31"/>
      <c r="L169" s="31"/>
      <c r="M169" s="31"/>
      <c r="N169" s="35"/>
      <c r="O169" s="39">
        <v>2100</v>
      </c>
    </row>
    <row r="170" spans="1:15" ht="31.5" x14ac:dyDescent="0.25">
      <c r="A170" s="24">
        <v>126</v>
      </c>
      <c r="B170" s="12" t="s">
        <v>211</v>
      </c>
      <c r="C170" s="5" t="s">
        <v>210</v>
      </c>
      <c r="D170" s="6" t="s">
        <v>202</v>
      </c>
      <c r="E170" s="6">
        <v>20</v>
      </c>
      <c r="F170" s="6"/>
      <c r="G170" s="6">
        <v>5</v>
      </c>
      <c r="H170" s="6"/>
      <c r="I170" s="6"/>
      <c r="J170" s="31"/>
      <c r="K170" s="31"/>
      <c r="L170" s="31"/>
      <c r="M170" s="31"/>
      <c r="N170" s="35"/>
      <c r="O170" s="39">
        <v>2100</v>
      </c>
    </row>
    <row r="171" spans="1:15" ht="31.5" x14ac:dyDescent="0.25">
      <c r="A171" s="24">
        <v>127</v>
      </c>
      <c r="B171" s="12" t="s">
        <v>54</v>
      </c>
      <c r="C171" s="5" t="s">
        <v>210</v>
      </c>
      <c r="D171" s="6" t="s">
        <v>202</v>
      </c>
      <c r="E171" s="6">
        <v>20</v>
      </c>
      <c r="F171" s="6"/>
      <c r="G171" s="6">
        <v>5</v>
      </c>
      <c r="H171" s="6"/>
      <c r="I171" s="6"/>
      <c r="J171" s="31"/>
      <c r="K171" s="31"/>
      <c r="L171" s="31"/>
      <c r="M171" s="31"/>
      <c r="N171" s="35"/>
      <c r="O171" s="39">
        <v>2100</v>
      </c>
    </row>
    <row r="172" spans="1:15" x14ac:dyDescent="0.25">
      <c r="A172" s="19"/>
      <c r="B172" s="16"/>
      <c r="C172" s="16"/>
      <c r="D172" s="16"/>
      <c r="E172" s="16"/>
      <c r="F172" s="16"/>
      <c r="G172" s="16"/>
      <c r="H172" s="16"/>
      <c r="I172" s="16"/>
      <c r="J172" s="16"/>
      <c r="K172" s="16"/>
      <c r="L172" s="16"/>
      <c r="M172" s="16"/>
    </row>
    <row r="173" spans="1:15" x14ac:dyDescent="0.25">
      <c r="A173" s="19"/>
      <c r="B173" s="16"/>
      <c r="C173" s="16"/>
      <c r="D173" s="16"/>
      <c r="E173" s="16"/>
      <c r="F173" s="16"/>
      <c r="G173" s="16"/>
      <c r="H173" s="16"/>
      <c r="I173" s="16"/>
      <c r="J173" s="16"/>
      <c r="K173" s="16"/>
      <c r="L173" s="16"/>
      <c r="M173" s="16"/>
    </row>
    <row r="174" spans="1:15" x14ac:dyDescent="0.25">
      <c r="A174" s="19"/>
      <c r="B174" s="16"/>
      <c r="C174" s="16"/>
      <c r="D174" s="16"/>
      <c r="E174" s="16"/>
      <c r="F174" s="16"/>
      <c r="G174" s="16"/>
      <c r="H174" s="16"/>
      <c r="I174" s="16"/>
      <c r="J174" s="16"/>
      <c r="K174" s="16"/>
      <c r="L174" s="16"/>
      <c r="M174" s="16"/>
    </row>
    <row r="175" spans="1:15" x14ac:dyDescent="0.25">
      <c r="A175" s="19"/>
      <c r="B175" s="16"/>
      <c r="C175" s="16"/>
      <c r="D175" s="16"/>
      <c r="E175" s="16"/>
      <c r="F175" s="16"/>
      <c r="G175" s="16"/>
      <c r="H175" s="16"/>
      <c r="I175" s="16"/>
      <c r="J175" s="16"/>
      <c r="K175" s="16"/>
      <c r="L175" s="16"/>
      <c r="M175" s="16"/>
    </row>
    <row r="176" spans="1:15" x14ac:dyDescent="0.25">
      <c r="A176" s="19"/>
      <c r="B176" s="16"/>
      <c r="C176" s="16"/>
      <c r="D176" s="16"/>
      <c r="E176" s="16"/>
      <c r="F176" s="16"/>
      <c r="G176" s="16"/>
      <c r="H176" s="16"/>
      <c r="I176" s="16"/>
      <c r="J176" s="16"/>
      <c r="K176" s="16"/>
      <c r="L176" s="16"/>
      <c r="M176" s="16"/>
    </row>
    <row r="177" spans="1:13" x14ac:dyDescent="0.25">
      <c r="A177" s="19"/>
      <c r="B177" s="16"/>
      <c r="C177" s="16"/>
      <c r="D177" s="16"/>
      <c r="E177" s="16"/>
      <c r="F177" s="16"/>
      <c r="G177" s="16"/>
      <c r="H177" s="16"/>
      <c r="I177" s="16"/>
      <c r="J177" s="16"/>
      <c r="K177" s="16"/>
      <c r="L177" s="16"/>
      <c r="M177" s="16"/>
    </row>
    <row r="178" spans="1:13" x14ac:dyDescent="0.25">
      <c r="A178" s="19"/>
      <c r="B178" s="16"/>
      <c r="C178" s="16"/>
      <c r="D178" s="16"/>
      <c r="E178" s="16"/>
      <c r="F178" s="16"/>
      <c r="G178" s="16"/>
      <c r="H178" s="16"/>
      <c r="I178" s="16"/>
      <c r="J178" s="16"/>
      <c r="K178" s="16"/>
      <c r="L178" s="16"/>
      <c r="M178" s="16"/>
    </row>
    <row r="179" spans="1:13" x14ac:dyDescent="0.25">
      <c r="A179" s="19"/>
      <c r="B179" s="16"/>
      <c r="C179" s="16"/>
      <c r="D179" s="16"/>
      <c r="E179" s="16"/>
      <c r="F179" s="16"/>
      <c r="G179" s="16"/>
      <c r="H179" s="16"/>
      <c r="I179" s="16"/>
      <c r="J179" s="16"/>
      <c r="K179" s="16"/>
      <c r="L179" s="16"/>
      <c r="M179" s="16"/>
    </row>
    <row r="180" spans="1:13" x14ac:dyDescent="0.25">
      <c r="A180" s="19"/>
      <c r="B180" s="16"/>
      <c r="C180" s="16"/>
      <c r="D180" s="16"/>
      <c r="E180" s="16"/>
      <c r="F180" s="16"/>
      <c r="G180" s="16"/>
      <c r="H180" s="16"/>
      <c r="I180" s="16"/>
      <c r="J180" s="16"/>
      <c r="K180" s="16"/>
      <c r="L180" s="16"/>
      <c r="M180" s="16"/>
    </row>
  </sheetData>
  <mergeCells count="32">
    <mergeCell ref="J162:L162"/>
    <mergeCell ref="J163:L163"/>
    <mergeCell ref="J164:L164"/>
    <mergeCell ref="J165:L165"/>
    <mergeCell ref="J157:L157"/>
    <mergeCell ref="J158:L158"/>
    <mergeCell ref="J159:L159"/>
    <mergeCell ref="J160:L160"/>
    <mergeCell ref="J161:L161"/>
    <mergeCell ref="A2:J2"/>
    <mergeCell ref="B11:C11"/>
    <mergeCell ref="A5:J5"/>
    <mergeCell ref="A6:J6"/>
    <mergeCell ref="A7:J7"/>
    <mergeCell ref="A3:J3"/>
    <mergeCell ref="J9:M9"/>
    <mergeCell ref="B147:G147"/>
    <mergeCell ref="B166:G166"/>
    <mergeCell ref="B136:J136"/>
    <mergeCell ref="B140:J140"/>
    <mergeCell ref="B144:J144"/>
    <mergeCell ref="B139:G139"/>
    <mergeCell ref="B143:G143"/>
    <mergeCell ref="J137:L137"/>
    <mergeCell ref="J138:L138"/>
    <mergeCell ref="J142:L142"/>
    <mergeCell ref="J143:L143"/>
    <mergeCell ref="J150:L150"/>
    <mergeCell ref="J151:L151"/>
    <mergeCell ref="J154:L154"/>
    <mergeCell ref="J155:L155"/>
    <mergeCell ref="J156:L156"/>
  </mergeCells>
  <pageMargins left="0.70866141732283472" right="0.70866141732283472" top="0.74803149606299213" bottom="0.74803149606299213" header="0.31496062992125984" footer="0.31496062992125984"/>
  <pageSetup paperSize="9" scale="51"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 Žilionienė</cp:lastModifiedBy>
  <cp:lastPrinted>2022-03-01T08:37:21Z</cp:lastPrinted>
  <dcterms:created xsi:type="dcterms:W3CDTF">2019-04-18T04:34:23Z</dcterms:created>
  <dcterms:modified xsi:type="dcterms:W3CDTF">2022-03-01T11:49:43Z</dcterms:modified>
</cp:coreProperties>
</file>