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1841\"/>
    </mc:Choice>
  </mc:AlternateContent>
  <bookViews>
    <workbookView xWindow="12720" yWindow="555" windowWidth="15540" windowHeight="14955"/>
  </bookViews>
  <sheets>
    <sheet name="Sheet3" sheetId="3" r:id="rId1"/>
  </sheets>
  <definedNames>
    <definedName name="_xlnm._FilterDatabase" localSheetId="0" hidden="1">Sheet3!$A$3:$H$3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3" l="1"/>
  <c r="G49" i="3"/>
  <c r="G48" i="3"/>
  <c r="H48" i="3" s="1"/>
  <c r="H47" i="3"/>
  <c r="G47" i="3"/>
  <c r="G46" i="3"/>
  <c r="H46" i="3" s="1"/>
  <c r="H45" i="3"/>
  <c r="G45" i="3"/>
  <c r="G44" i="3"/>
  <c r="H44" i="3" s="1"/>
  <c r="H43" i="3"/>
  <c r="G43" i="3"/>
  <c r="G42" i="3"/>
  <c r="H42" i="3" s="1"/>
  <c r="H41" i="3"/>
  <c r="G41" i="3"/>
  <c r="G40" i="3"/>
  <c r="H40" i="3" s="1"/>
  <c r="H39" i="3"/>
  <c r="G39" i="3"/>
  <c r="G38" i="3"/>
  <c r="H38" i="3" s="1"/>
  <c r="H37" i="3"/>
  <c r="G37" i="3"/>
  <c r="H36" i="3"/>
  <c r="G36" i="3"/>
  <c r="H35" i="3"/>
  <c r="G35" i="3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G28" i="3"/>
  <c r="H28" i="3" s="1"/>
  <c r="H27" i="3"/>
  <c r="G27" i="3"/>
  <c r="G26" i="3"/>
  <c r="H26" i="3" s="1"/>
  <c r="H25" i="3"/>
  <c r="G25" i="3"/>
  <c r="G24" i="3"/>
  <c r="H24" i="3" s="1"/>
  <c r="H23" i="3"/>
  <c r="G23" i="3"/>
  <c r="G22" i="3"/>
  <c r="H22" i="3" s="1"/>
  <c r="H21" i="3"/>
  <c r="G21" i="3"/>
  <c r="G20" i="3"/>
  <c r="H20" i="3" s="1"/>
  <c r="H19" i="3"/>
  <c r="G19" i="3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H11" i="3"/>
  <c r="G11" i="3"/>
  <c r="G10" i="3"/>
  <c r="H10" i="3" s="1"/>
  <c r="H9" i="3"/>
  <c r="G9" i="3"/>
  <c r="G8" i="3"/>
  <c r="H8" i="3" s="1"/>
  <c r="H7" i="3"/>
  <c r="G7" i="3"/>
  <c r="G6" i="3"/>
  <c r="H6" i="3" s="1"/>
  <c r="H5" i="3"/>
  <c r="G5" i="3"/>
  <c r="G4" i="3"/>
  <c r="H4" i="3" s="1"/>
  <c r="G50" i="3" l="1"/>
  <c r="H50" i="3" s="1"/>
</calcChain>
</file>

<file path=xl/sharedStrings.xml><?xml version="1.0" encoding="utf-8"?>
<sst xmlns="http://schemas.openxmlformats.org/spreadsheetml/2006/main" count="148" uniqueCount="90">
  <si>
    <t>Orientacinis kiekis, vnt.</t>
  </si>
  <si>
    <t>Pavadinimas</t>
  </si>
  <si>
    <t>Mato vnt.</t>
  </si>
  <si>
    <t>Vieneto kaina Eur
(be PVM)</t>
  </si>
  <si>
    <t>Kaina viso    Eur 
(be PVM)</t>
  </si>
  <si>
    <t>Kaina viso    Eur 
(su PVM)</t>
  </si>
  <si>
    <t>Vnt.</t>
  </si>
  <si>
    <t>Eil. Nr.</t>
  </si>
  <si>
    <t>Pincetas</t>
  </si>
  <si>
    <t>Žirklutės</t>
  </si>
  <si>
    <t>Manipuliavimo šakutė</t>
  </si>
  <si>
    <t>Manipuliavimo kabliukas</t>
  </si>
  <si>
    <t>Zondas</t>
  </si>
  <si>
    <t>Instrumentas akies obuolio protezo įvedimui</t>
  </si>
  <si>
    <t>Oftalmologinis lęšio skėtiklis (čioperis)</t>
  </si>
  <si>
    <t>Žirklės</t>
  </si>
  <si>
    <t>Adatkotis</t>
  </si>
  <si>
    <t xml:space="preserve">Pincetas </t>
  </si>
  <si>
    <t>Žymeklis ragenos persodinimui</t>
  </si>
  <si>
    <t>Trabekulotomijos zondas, dešininis</t>
  </si>
  <si>
    <t>Trabekulotomijos zondas, kairinis</t>
  </si>
  <si>
    <t>Injektorius sulankstomam dirbtiniam lęšiui</t>
  </si>
  <si>
    <t xml:space="preserve">Žirklės </t>
  </si>
  <si>
    <t>Kabliukas</t>
  </si>
  <si>
    <t>Pincetas (mikro anatominis)</t>
  </si>
  <si>
    <t>Pincetas (stambesnis anatominis)</t>
  </si>
  <si>
    <t>Spaustukas</t>
  </si>
  <si>
    <t>Matuoklis</t>
  </si>
  <si>
    <t>Kiuretė</t>
  </si>
  <si>
    <t>Raumens spaustukas, dešininis</t>
  </si>
  <si>
    <t>Fascijos adata (ptozės plastikoms)</t>
  </si>
  <si>
    <t>Ptozės spaustukas</t>
  </si>
  <si>
    <t>Raumeninis kabliukas</t>
  </si>
  <si>
    <t>Odenos įspaudiklis</t>
  </si>
  <si>
    <t>Vielinis blefarostatas</t>
  </si>
  <si>
    <t>Blefarostatas</t>
  </si>
  <si>
    <t xml:space="preserve">Apsauginis gaubtelis </t>
  </si>
  <si>
    <t xml:space="preserve">Akiduobės matuoklių komplektas </t>
  </si>
  <si>
    <t xml:space="preserve">Chirurginis pincetas </t>
  </si>
  <si>
    <t xml:space="preserve">Blefarostatas </t>
  </si>
  <si>
    <t xml:space="preserve">Blakstienų pincetas </t>
  </si>
  <si>
    <t xml:space="preserve"> Kataloginis numeris, gamintojo pavadinimas</t>
  </si>
  <si>
    <t>Bendra pasiūlymo kaina Eur:</t>
  </si>
  <si>
    <t>Gamintojas Alcon, JAV, katalogo Nr. 560.01</t>
  </si>
  <si>
    <t>Gamintojas Katena, JAV, katalogo Nr. K4-5123</t>
  </si>
  <si>
    <t>Gamintojas Katena, JAV, katalogo Nr. K3-5533</t>
  </si>
  <si>
    <t>Gamintojas Katena, JAV, katalogo Nr. K3-5193</t>
  </si>
  <si>
    <t>Gamintojas Katena, JAV, katalogo Nr. K5-5030</t>
  </si>
  <si>
    <t>Gamintojas Titan Surgical, Rusija, katalogo Nr. OF 068</t>
  </si>
  <si>
    <t>Gamintojas Katena, JAV, katalogo Nr. K7-2110</t>
  </si>
  <si>
    <t>Gamintojas Katena, JAV, katalogo Nr. K7-2000</t>
  </si>
  <si>
    <t>Gamintojas Katena, JAV, katalogo Nr. K8-6000</t>
  </si>
  <si>
    <t>Gamintojas Katena, JAV, katalogo Nr. K3-2395</t>
  </si>
  <si>
    <t>Gamintojas Katena, JAV, katalogo Nr. K4-9010</t>
  </si>
  <si>
    <t>Gamintojas Katena, JAV, katalogo Nr. K4-3110</t>
  </si>
  <si>
    <t>Gamintojas Katena, JAV, katalogo Nr. K6-3530</t>
  </si>
  <si>
    <t>Gamintojas Katena, JAV, katalogo Nr. K5-1500</t>
  </si>
  <si>
    <t>Gamintojas, Geuder, Vokietija, katalogo Nr. G-33727</t>
  </si>
  <si>
    <t>Gamintojas Katena, JAV, katalogo Nr. K7-1000</t>
  </si>
  <si>
    <t>Gamintojas Katena, JAV, katalogo Nr. K7-1010</t>
  </si>
  <si>
    <t>Gamintojas Duckworth&amp;Kent, Jungtinė Karalystė, katalogo Nr. DK7797-3</t>
  </si>
  <si>
    <t>Gamintojas Geuder, Vokietija, katalogo Nr. G-19505</t>
  </si>
  <si>
    <t>Gamintojas Katena, JAV, katalogo Nr. K4-8510</t>
  </si>
  <si>
    <t>Gamintojas Katena, JAV, katalogo Nr. K3-2691</t>
  </si>
  <si>
    <t>Gamintojas Katena, JAV, katalogo Nr. K3-6710</t>
  </si>
  <si>
    <t>Gamintojas Katena, JAV, katalogo Nr. K3-6720</t>
  </si>
  <si>
    <t>Gamintojas Katena, JAV, katalogo Nr. K3-6730</t>
  </si>
  <si>
    <t>Gamintojas Katena, JAV, katalogo Nr. K5-5010</t>
  </si>
  <si>
    <t>Gamintojas Katena, JAV, katalogo Nr. K5-5420</t>
  </si>
  <si>
    <t>Gamintojas Katena, JAV, katalogo Nr. K5-9450</t>
  </si>
  <si>
    <t>Gamintojas Katena, JAV, katalogo Nr. K5-9500</t>
  </si>
  <si>
    <t>Gamintojas Geuder, Vokietija, katalogo Nr. G-18710</t>
  </si>
  <si>
    <t>Gamintojas Katena, JAV, katalogo Nr. K3-9000</t>
  </si>
  <si>
    <t>Gamintojas Geuder, Vokietija, katalogo Nr. G-15910</t>
  </si>
  <si>
    <t>Gamintojas Katena, JAV, katalogo Nr. K3-1020</t>
  </si>
  <si>
    <t>Gamintojas Katena, JAV, katalogo Nr. K5-9850</t>
  </si>
  <si>
    <t>Gamintojas Katena, JAV, katalogo Nr. K5-9000</t>
  </si>
  <si>
    <t>Gamintojas Katena, JAV, katalogo Nr. K1-8540</t>
  </si>
  <si>
    <t>Gamintojas Katena, JAV, katalogo Nr. K5-9300</t>
  </si>
  <si>
    <t>Gamintojas Katena, JAV, katalogo Nr. K3-6830</t>
  </si>
  <si>
    <t>Gamintojas Storz, Vokietija, katalogo Nr. E5107</t>
  </si>
  <si>
    <t>Gamintojas Katena, JAV, katalogo Nr. K1-5340</t>
  </si>
  <si>
    <t>Gamintojas Katena, JAV, katalogo Nr. K1-5030</t>
  </si>
  <si>
    <t>Gamintojas Fci-ophthalmics, Prancūzija, katalogo Nr. S6.2301</t>
  </si>
  <si>
    <t>Gamintojas Fci-ophthalmics, Prancūzija, katalogo Nr. S6.3060u</t>
  </si>
  <si>
    <t>Gamintojas Katena, JAV, katalogo Nr. K5-4100</t>
  </si>
  <si>
    <t>Gamintojas Katena, JAV, katalogo Nr. K1-5406</t>
  </si>
  <si>
    <t>Gamintojas Katena, JAV, katalogo Nr. K1-5407</t>
  </si>
  <si>
    <t>Gamintojas Katena, JAV, katalogo Nr. K5-6000</t>
  </si>
  <si>
    <t>Tiekėjo pavadinimas: (nurodyti): UAB "Kavita"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</si>
</sst>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</cellXfs>
  <cellStyles count="8">
    <cellStyle name="Normal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140" zoomScaleNormal="140" workbookViewId="0">
      <pane ySplit="1" topLeftCell="A56" activePane="bottomLeft" state="frozen"/>
      <selection pane="bottomLeft" activeCell="B3" sqref="B3"/>
    </sheetView>
  </sheetViews>
  <sheetFormatPr defaultRowHeight="12.75" x14ac:dyDescent="0.2"/>
  <cols>
    <col min="1" max="1" width="7.85546875" style="1" customWidth="1"/>
    <col min="2" max="2" width="32.42578125" style="6" customWidth="1"/>
    <col min="3" max="3" width="25.5703125" style="1" customWidth="1"/>
    <col min="4" max="4" width="7.7109375" style="5" customWidth="1"/>
    <col min="5" max="5" width="11.42578125" style="5" customWidth="1"/>
    <col min="6" max="6" width="11.5703125" style="1" customWidth="1"/>
    <col min="7" max="7" width="10.42578125" style="1" customWidth="1"/>
    <col min="8" max="8" width="11" style="1" customWidth="1"/>
    <col min="9" max="16384" width="9.140625" style="2"/>
  </cols>
  <sheetData>
    <row r="1" spans="1:8" s="8" customFormat="1" x14ac:dyDescent="0.2">
      <c r="A1" s="25" t="s">
        <v>89</v>
      </c>
      <c r="B1" s="25"/>
      <c r="C1" s="25"/>
      <c r="D1" s="25"/>
      <c r="E1" s="12"/>
      <c r="F1" s="7"/>
      <c r="G1" s="7"/>
      <c r="H1" s="7"/>
    </row>
    <row r="3" spans="1:8" ht="62.25" customHeight="1" x14ac:dyDescent="0.2">
      <c r="A3" s="9" t="s">
        <v>7</v>
      </c>
      <c r="B3" s="9" t="s">
        <v>1</v>
      </c>
      <c r="C3" s="3" t="s">
        <v>41</v>
      </c>
      <c r="D3" s="10" t="s">
        <v>2</v>
      </c>
      <c r="E3" s="15" t="s">
        <v>0</v>
      </c>
      <c r="F3" s="4" t="s">
        <v>3</v>
      </c>
      <c r="G3" s="4" t="s">
        <v>4</v>
      </c>
      <c r="H3" s="4" t="s">
        <v>5</v>
      </c>
    </row>
    <row r="4" spans="1:8" ht="26.25" x14ac:dyDescent="0.25">
      <c r="A4" s="16">
        <v>1</v>
      </c>
      <c r="B4" s="13" t="s">
        <v>8</v>
      </c>
      <c r="C4" s="20" t="s">
        <v>43</v>
      </c>
      <c r="D4" s="14" t="s">
        <v>6</v>
      </c>
      <c r="E4" s="11">
        <v>15</v>
      </c>
      <c r="F4" s="18">
        <v>252.3</v>
      </c>
      <c r="G4" s="19">
        <f t="shared" ref="G4:G49" si="0">F4*E4</f>
        <v>3784.5</v>
      </c>
      <c r="H4" s="19">
        <f>G4*1.21</f>
        <v>4579.2449999999999</v>
      </c>
    </row>
    <row r="5" spans="1:8" ht="26.25" x14ac:dyDescent="0.25">
      <c r="A5" s="16">
        <v>2</v>
      </c>
      <c r="B5" s="13" t="s">
        <v>9</v>
      </c>
      <c r="C5" s="20" t="s">
        <v>44</v>
      </c>
      <c r="D5" s="14" t="s">
        <v>6</v>
      </c>
      <c r="E5" s="11">
        <v>15</v>
      </c>
      <c r="F5" s="18">
        <v>329.9</v>
      </c>
      <c r="G5" s="19">
        <f t="shared" si="0"/>
        <v>4948.5</v>
      </c>
      <c r="H5" s="19">
        <f t="shared" ref="H5:H49" si="1">G5*1.21</f>
        <v>5987.6849999999995</v>
      </c>
    </row>
    <row r="6" spans="1:8" ht="26.25" x14ac:dyDescent="0.25">
      <c r="A6" s="16">
        <v>3</v>
      </c>
      <c r="B6" s="13" t="s">
        <v>10</v>
      </c>
      <c r="C6" s="20" t="s">
        <v>45</v>
      </c>
      <c r="D6" s="14" t="s">
        <v>6</v>
      </c>
      <c r="E6" s="11">
        <v>15</v>
      </c>
      <c r="F6" s="18">
        <v>107</v>
      </c>
      <c r="G6" s="19">
        <f t="shared" si="0"/>
        <v>1605</v>
      </c>
      <c r="H6" s="19">
        <f t="shared" si="1"/>
        <v>1942.05</v>
      </c>
    </row>
    <row r="7" spans="1:8" ht="26.25" x14ac:dyDescent="0.25">
      <c r="A7" s="16">
        <v>4</v>
      </c>
      <c r="B7" s="13" t="s">
        <v>11</v>
      </c>
      <c r="C7" s="20" t="s">
        <v>46</v>
      </c>
      <c r="D7" s="14" t="s">
        <v>6</v>
      </c>
      <c r="E7" s="11">
        <v>15</v>
      </c>
      <c r="F7" s="18">
        <v>73.900000000000006</v>
      </c>
      <c r="G7" s="19">
        <f t="shared" si="0"/>
        <v>1108.5</v>
      </c>
      <c r="H7" s="19">
        <f t="shared" si="1"/>
        <v>1341.2849999999999</v>
      </c>
    </row>
    <row r="8" spans="1:8" ht="12.75" customHeight="1" x14ac:dyDescent="0.25">
      <c r="A8" s="16">
        <v>5</v>
      </c>
      <c r="B8" s="13" t="s">
        <v>8</v>
      </c>
      <c r="C8" s="20" t="s">
        <v>47</v>
      </c>
      <c r="D8" s="14" t="s">
        <v>6</v>
      </c>
      <c r="E8" s="11">
        <v>10</v>
      </c>
      <c r="F8" s="18">
        <v>188.15</v>
      </c>
      <c r="G8" s="19">
        <f t="shared" si="0"/>
        <v>1881.5</v>
      </c>
      <c r="H8" s="19">
        <f t="shared" si="1"/>
        <v>2276.6149999999998</v>
      </c>
    </row>
    <row r="9" spans="1:8" ht="13.5" customHeight="1" x14ac:dyDescent="0.25">
      <c r="A9" s="16">
        <v>6</v>
      </c>
      <c r="B9" s="13" t="s">
        <v>8</v>
      </c>
      <c r="C9" s="20" t="s">
        <v>48</v>
      </c>
      <c r="D9" s="14" t="s">
        <v>6</v>
      </c>
      <c r="E9" s="11">
        <v>5</v>
      </c>
      <c r="F9" s="18">
        <v>65</v>
      </c>
      <c r="G9" s="19">
        <f t="shared" si="0"/>
        <v>325</v>
      </c>
      <c r="H9" s="19">
        <f t="shared" si="1"/>
        <v>393.25</v>
      </c>
    </row>
    <row r="10" spans="1:8" ht="13.5" customHeight="1" x14ac:dyDescent="0.25">
      <c r="A10" s="16">
        <v>7</v>
      </c>
      <c r="B10" s="13" t="s">
        <v>12</v>
      </c>
      <c r="C10" s="20" t="s">
        <v>49</v>
      </c>
      <c r="D10" s="14" t="s">
        <v>6</v>
      </c>
      <c r="E10" s="11">
        <v>10</v>
      </c>
      <c r="F10" s="18">
        <v>15.9</v>
      </c>
      <c r="G10" s="19">
        <f t="shared" si="0"/>
        <v>159</v>
      </c>
      <c r="H10" s="19">
        <f t="shared" si="1"/>
        <v>192.39</v>
      </c>
    </row>
    <row r="11" spans="1:8" ht="26.25" x14ac:dyDescent="0.25">
      <c r="A11" s="16">
        <v>8</v>
      </c>
      <c r="B11" s="13" t="s">
        <v>12</v>
      </c>
      <c r="C11" s="20" t="s">
        <v>50</v>
      </c>
      <c r="D11" s="14" t="s">
        <v>6</v>
      </c>
      <c r="E11" s="11">
        <v>15</v>
      </c>
      <c r="F11" s="18">
        <v>18.399999999999999</v>
      </c>
      <c r="G11" s="19">
        <f t="shared" si="0"/>
        <v>276</v>
      </c>
      <c r="H11" s="19">
        <f t="shared" si="1"/>
        <v>333.96</v>
      </c>
    </row>
    <row r="12" spans="1:8" ht="31.5" customHeight="1" x14ac:dyDescent="0.25">
      <c r="A12" s="16">
        <v>9</v>
      </c>
      <c r="B12" s="13" t="s">
        <v>13</v>
      </c>
      <c r="C12" s="20" t="s">
        <v>51</v>
      </c>
      <c r="D12" s="14" t="s">
        <v>6</v>
      </c>
      <c r="E12" s="11">
        <v>1</v>
      </c>
      <c r="F12" s="18">
        <v>116.15</v>
      </c>
      <c r="G12" s="19">
        <f t="shared" si="0"/>
        <v>116.15</v>
      </c>
      <c r="H12" s="19">
        <f t="shared" si="1"/>
        <v>140.54150000000001</v>
      </c>
    </row>
    <row r="13" spans="1:8" ht="30" x14ac:dyDescent="0.25">
      <c r="A13" s="16">
        <v>10</v>
      </c>
      <c r="B13" s="13" t="s">
        <v>14</v>
      </c>
      <c r="C13" s="20" t="s">
        <v>52</v>
      </c>
      <c r="D13" s="14" t="s">
        <v>6</v>
      </c>
      <c r="E13" s="11">
        <v>6</v>
      </c>
      <c r="F13" s="18">
        <v>117</v>
      </c>
      <c r="G13" s="19">
        <f t="shared" si="0"/>
        <v>702</v>
      </c>
      <c r="H13" s="19">
        <f t="shared" si="1"/>
        <v>849.42</v>
      </c>
    </row>
    <row r="14" spans="1:8" ht="26.25" x14ac:dyDescent="0.25">
      <c r="A14" s="16">
        <v>11</v>
      </c>
      <c r="B14" s="13" t="s">
        <v>9</v>
      </c>
      <c r="C14" s="20" t="s">
        <v>53</v>
      </c>
      <c r="D14" s="14" t="s">
        <v>6</v>
      </c>
      <c r="E14" s="11">
        <v>20</v>
      </c>
      <c r="F14" s="18">
        <v>51.75</v>
      </c>
      <c r="G14" s="19">
        <f t="shared" si="0"/>
        <v>1035</v>
      </c>
      <c r="H14" s="19">
        <f t="shared" si="1"/>
        <v>1252.3499999999999</v>
      </c>
    </row>
    <row r="15" spans="1:8" ht="12.75" customHeight="1" x14ac:dyDescent="0.25">
      <c r="A15" s="16">
        <v>12</v>
      </c>
      <c r="B15" s="13" t="s">
        <v>15</v>
      </c>
      <c r="C15" s="20" t="s">
        <v>54</v>
      </c>
      <c r="D15" s="14" t="s">
        <v>6</v>
      </c>
      <c r="E15" s="11">
        <v>15</v>
      </c>
      <c r="F15" s="18">
        <v>156.4</v>
      </c>
      <c r="G15" s="19">
        <f t="shared" si="0"/>
        <v>2346</v>
      </c>
      <c r="H15" s="19">
        <f t="shared" si="1"/>
        <v>2838.66</v>
      </c>
    </row>
    <row r="16" spans="1:8" ht="13.5" customHeight="1" x14ac:dyDescent="0.25">
      <c r="A16" s="16">
        <v>13</v>
      </c>
      <c r="B16" s="13" t="s">
        <v>16</v>
      </c>
      <c r="C16" s="20" t="s">
        <v>55</v>
      </c>
      <c r="D16" s="14" t="s">
        <v>6</v>
      </c>
      <c r="E16" s="11">
        <v>10</v>
      </c>
      <c r="F16" s="18">
        <v>253</v>
      </c>
      <c r="G16" s="19">
        <f t="shared" si="0"/>
        <v>2530</v>
      </c>
      <c r="H16" s="19">
        <f t="shared" si="1"/>
        <v>3061.2999999999997</v>
      </c>
    </row>
    <row r="17" spans="1:8" ht="26.25" x14ac:dyDescent="0.25">
      <c r="A17" s="16">
        <v>14</v>
      </c>
      <c r="B17" s="13" t="s">
        <v>17</v>
      </c>
      <c r="C17" s="20" t="s">
        <v>56</v>
      </c>
      <c r="D17" s="14" t="s">
        <v>6</v>
      </c>
      <c r="E17" s="11">
        <v>20</v>
      </c>
      <c r="F17" s="18">
        <v>244.53</v>
      </c>
      <c r="G17" s="19">
        <f t="shared" si="0"/>
        <v>4890.6000000000004</v>
      </c>
      <c r="H17" s="19">
        <f t="shared" si="1"/>
        <v>5917.6260000000002</v>
      </c>
    </row>
    <row r="18" spans="1:8" ht="26.25" x14ac:dyDescent="0.25">
      <c r="A18" s="16">
        <v>15</v>
      </c>
      <c r="B18" s="13" t="s">
        <v>18</v>
      </c>
      <c r="C18" s="20" t="s">
        <v>57</v>
      </c>
      <c r="D18" s="14" t="s">
        <v>6</v>
      </c>
      <c r="E18" s="11">
        <v>2</v>
      </c>
      <c r="F18" s="18">
        <v>529</v>
      </c>
      <c r="G18" s="19">
        <f t="shared" si="0"/>
        <v>1058</v>
      </c>
      <c r="H18" s="19">
        <f t="shared" si="1"/>
        <v>1280.18</v>
      </c>
    </row>
    <row r="19" spans="1:8" ht="26.25" x14ac:dyDescent="0.25">
      <c r="A19" s="16">
        <v>16</v>
      </c>
      <c r="B19" s="13" t="s">
        <v>19</v>
      </c>
      <c r="C19" s="20" t="s">
        <v>58</v>
      </c>
      <c r="D19" s="14" t="s">
        <v>6</v>
      </c>
      <c r="E19" s="11">
        <v>1</v>
      </c>
      <c r="F19" s="18">
        <v>51.75</v>
      </c>
      <c r="G19" s="19">
        <f t="shared" si="0"/>
        <v>51.75</v>
      </c>
      <c r="H19" s="19">
        <f t="shared" si="1"/>
        <v>62.6175</v>
      </c>
    </row>
    <row r="20" spans="1:8" ht="26.25" x14ac:dyDescent="0.25">
      <c r="A20" s="16">
        <v>17</v>
      </c>
      <c r="B20" s="13" t="s">
        <v>20</v>
      </c>
      <c r="C20" s="20" t="s">
        <v>59</v>
      </c>
      <c r="D20" s="14" t="s">
        <v>6</v>
      </c>
      <c r="E20" s="11">
        <v>1</v>
      </c>
      <c r="F20" s="18">
        <v>51.75</v>
      </c>
      <c r="G20" s="19">
        <f t="shared" si="0"/>
        <v>51.75</v>
      </c>
      <c r="H20" s="19">
        <f t="shared" si="1"/>
        <v>62.6175</v>
      </c>
    </row>
    <row r="21" spans="1:8" ht="39" x14ac:dyDescent="0.25">
      <c r="A21" s="16">
        <v>18</v>
      </c>
      <c r="B21" s="13" t="s">
        <v>21</v>
      </c>
      <c r="C21" s="20" t="s">
        <v>60</v>
      </c>
      <c r="D21" s="14" t="s">
        <v>6</v>
      </c>
      <c r="E21" s="11">
        <v>15</v>
      </c>
      <c r="F21" s="18">
        <v>372.6</v>
      </c>
      <c r="G21" s="19">
        <f t="shared" si="0"/>
        <v>5589</v>
      </c>
      <c r="H21" s="19">
        <f t="shared" si="1"/>
        <v>6762.69</v>
      </c>
    </row>
    <row r="22" spans="1:8" ht="26.25" x14ac:dyDescent="0.25">
      <c r="A22" s="16">
        <v>19</v>
      </c>
      <c r="B22" s="13" t="s">
        <v>22</v>
      </c>
      <c r="C22" s="20" t="s">
        <v>61</v>
      </c>
      <c r="D22" s="14" t="s">
        <v>6</v>
      </c>
      <c r="E22" s="11">
        <v>3</v>
      </c>
      <c r="F22" s="18">
        <v>83.95</v>
      </c>
      <c r="G22" s="19">
        <f t="shared" si="0"/>
        <v>251.85000000000002</v>
      </c>
      <c r="H22" s="19">
        <f t="shared" si="1"/>
        <v>304.73850000000004</v>
      </c>
    </row>
    <row r="23" spans="1:8" ht="26.25" x14ac:dyDescent="0.25">
      <c r="A23" s="16">
        <v>20</v>
      </c>
      <c r="B23" s="13" t="s">
        <v>15</v>
      </c>
      <c r="C23" s="20" t="s">
        <v>62</v>
      </c>
      <c r="D23" s="14" t="s">
        <v>6</v>
      </c>
      <c r="E23" s="11">
        <v>10</v>
      </c>
      <c r="F23" s="18">
        <v>52.9</v>
      </c>
      <c r="G23" s="19">
        <f t="shared" si="0"/>
        <v>529</v>
      </c>
      <c r="H23" s="19">
        <f t="shared" si="1"/>
        <v>640.09</v>
      </c>
    </row>
    <row r="24" spans="1:8" ht="26.25" x14ac:dyDescent="0.25">
      <c r="A24" s="16">
        <v>21</v>
      </c>
      <c r="B24" s="13" t="s">
        <v>23</v>
      </c>
      <c r="C24" s="20" t="s">
        <v>63</v>
      </c>
      <c r="D24" s="14" t="s">
        <v>6</v>
      </c>
      <c r="E24" s="11">
        <v>10</v>
      </c>
      <c r="F24" s="18">
        <v>126</v>
      </c>
      <c r="G24" s="19">
        <f t="shared" si="0"/>
        <v>1260</v>
      </c>
      <c r="H24" s="19">
        <f t="shared" si="1"/>
        <v>1524.6</v>
      </c>
    </row>
    <row r="25" spans="1:8" ht="26.25" x14ac:dyDescent="0.25">
      <c r="A25" s="16">
        <v>22</v>
      </c>
      <c r="B25" s="13" t="s">
        <v>23</v>
      </c>
      <c r="C25" s="20" t="s">
        <v>64</v>
      </c>
      <c r="D25" s="14" t="s">
        <v>6</v>
      </c>
      <c r="E25" s="11">
        <v>10</v>
      </c>
      <c r="F25" s="18">
        <v>34.5</v>
      </c>
      <c r="G25" s="19">
        <f t="shared" si="0"/>
        <v>345</v>
      </c>
      <c r="H25" s="19">
        <f t="shared" si="1"/>
        <v>417.45</v>
      </c>
    </row>
    <row r="26" spans="1:8" ht="26.25" x14ac:dyDescent="0.25">
      <c r="A26" s="16">
        <v>23</v>
      </c>
      <c r="B26" s="13" t="s">
        <v>23</v>
      </c>
      <c r="C26" s="20" t="s">
        <v>65</v>
      </c>
      <c r="D26" s="14" t="s">
        <v>6</v>
      </c>
      <c r="E26" s="11">
        <v>5</v>
      </c>
      <c r="F26" s="18">
        <v>34.5</v>
      </c>
      <c r="G26" s="19">
        <f t="shared" si="0"/>
        <v>172.5</v>
      </c>
      <c r="H26" s="19">
        <f t="shared" si="1"/>
        <v>208.72499999999999</v>
      </c>
    </row>
    <row r="27" spans="1:8" ht="26.25" x14ac:dyDescent="0.25">
      <c r="A27" s="16">
        <v>24</v>
      </c>
      <c r="B27" s="13" t="s">
        <v>23</v>
      </c>
      <c r="C27" s="20" t="s">
        <v>66</v>
      </c>
      <c r="D27" s="14" t="s">
        <v>6</v>
      </c>
      <c r="E27" s="11">
        <v>5</v>
      </c>
      <c r="F27" s="18">
        <v>34.5</v>
      </c>
      <c r="G27" s="19">
        <f t="shared" si="0"/>
        <v>172.5</v>
      </c>
      <c r="H27" s="19">
        <f t="shared" si="1"/>
        <v>208.72499999999999</v>
      </c>
    </row>
    <row r="28" spans="1:8" ht="26.25" x14ac:dyDescent="0.25">
      <c r="A28" s="16">
        <v>25</v>
      </c>
      <c r="B28" s="13" t="s">
        <v>24</v>
      </c>
      <c r="C28" s="20" t="s">
        <v>67</v>
      </c>
      <c r="D28" s="14" t="s">
        <v>6</v>
      </c>
      <c r="E28" s="11">
        <v>20</v>
      </c>
      <c r="F28" s="18">
        <v>189</v>
      </c>
      <c r="G28" s="19">
        <f t="shared" si="0"/>
        <v>3780</v>
      </c>
      <c r="H28" s="19">
        <f t="shared" si="1"/>
        <v>4573.8</v>
      </c>
    </row>
    <row r="29" spans="1:8" ht="26.25" x14ac:dyDescent="0.25">
      <c r="A29" s="16">
        <v>26</v>
      </c>
      <c r="B29" s="13" t="s">
        <v>25</v>
      </c>
      <c r="C29" s="20" t="s">
        <v>68</v>
      </c>
      <c r="D29" s="14" t="s">
        <v>6</v>
      </c>
      <c r="E29" s="11">
        <v>15</v>
      </c>
      <c r="F29" s="18">
        <v>172</v>
      </c>
      <c r="G29" s="19">
        <f t="shared" si="0"/>
        <v>2580</v>
      </c>
      <c r="H29" s="19">
        <f t="shared" si="1"/>
        <v>3121.7999999999997</v>
      </c>
    </row>
    <row r="30" spans="1:8" ht="26.25" x14ac:dyDescent="0.25">
      <c r="A30" s="16">
        <v>27</v>
      </c>
      <c r="B30" s="13" t="s">
        <v>26</v>
      </c>
      <c r="C30" s="20" t="s">
        <v>69</v>
      </c>
      <c r="D30" s="14" t="s">
        <v>6</v>
      </c>
      <c r="E30" s="11">
        <v>2</v>
      </c>
      <c r="F30" s="18">
        <v>83.95</v>
      </c>
      <c r="G30" s="19">
        <f t="shared" si="0"/>
        <v>167.9</v>
      </c>
      <c r="H30" s="19">
        <f t="shared" si="1"/>
        <v>203.15899999999999</v>
      </c>
    </row>
    <row r="31" spans="1:8" ht="26.25" x14ac:dyDescent="0.25">
      <c r="A31" s="16">
        <v>28</v>
      </c>
      <c r="B31" s="13" t="s">
        <v>26</v>
      </c>
      <c r="C31" s="20" t="s">
        <v>70</v>
      </c>
      <c r="D31" s="14" t="s">
        <v>6</v>
      </c>
      <c r="E31" s="11">
        <v>2</v>
      </c>
      <c r="F31" s="18">
        <v>94.3</v>
      </c>
      <c r="G31" s="19">
        <f t="shared" si="0"/>
        <v>188.6</v>
      </c>
      <c r="H31" s="19">
        <f t="shared" si="1"/>
        <v>228.20599999999999</v>
      </c>
    </row>
    <row r="32" spans="1:8" ht="26.25" x14ac:dyDescent="0.25">
      <c r="A32" s="16">
        <v>29</v>
      </c>
      <c r="B32" s="13" t="s">
        <v>26</v>
      </c>
      <c r="C32" s="20" t="s">
        <v>71</v>
      </c>
      <c r="D32" s="14" t="s">
        <v>6</v>
      </c>
      <c r="E32" s="11">
        <v>3</v>
      </c>
      <c r="F32" s="18">
        <v>182.85</v>
      </c>
      <c r="G32" s="19">
        <f t="shared" si="0"/>
        <v>548.54999999999995</v>
      </c>
      <c r="H32" s="19">
        <f t="shared" si="1"/>
        <v>663.74549999999988</v>
      </c>
    </row>
    <row r="33" spans="1:8" ht="26.25" x14ac:dyDescent="0.25">
      <c r="A33" s="16">
        <v>30</v>
      </c>
      <c r="B33" s="13" t="s">
        <v>27</v>
      </c>
      <c r="C33" s="20" t="s">
        <v>72</v>
      </c>
      <c r="D33" s="14" t="s">
        <v>6</v>
      </c>
      <c r="E33" s="11">
        <v>5</v>
      </c>
      <c r="F33" s="18">
        <v>148.35</v>
      </c>
      <c r="G33" s="19">
        <f t="shared" si="0"/>
        <v>741.75</v>
      </c>
      <c r="H33" s="19">
        <f t="shared" si="1"/>
        <v>897.51749999999993</v>
      </c>
    </row>
    <row r="34" spans="1:8" ht="26.25" x14ac:dyDescent="0.25">
      <c r="A34" s="16">
        <v>31</v>
      </c>
      <c r="B34" s="13" t="s">
        <v>28</v>
      </c>
      <c r="C34" s="20" t="s">
        <v>73</v>
      </c>
      <c r="D34" s="14" t="s">
        <v>6</v>
      </c>
      <c r="E34" s="11">
        <v>2</v>
      </c>
      <c r="F34" s="18">
        <v>103.5</v>
      </c>
      <c r="G34" s="19">
        <f t="shared" si="0"/>
        <v>207</v>
      </c>
      <c r="H34" s="19">
        <f t="shared" si="1"/>
        <v>250.47</v>
      </c>
    </row>
    <row r="35" spans="1:8" ht="26.25" x14ac:dyDescent="0.25">
      <c r="A35" s="16">
        <v>32</v>
      </c>
      <c r="B35" s="13" t="s">
        <v>28</v>
      </c>
      <c r="C35" s="20" t="s">
        <v>74</v>
      </c>
      <c r="D35" s="14" t="s">
        <v>6</v>
      </c>
      <c r="E35" s="11">
        <v>2</v>
      </c>
      <c r="F35" s="18">
        <v>41.4</v>
      </c>
      <c r="G35" s="19">
        <f t="shared" si="0"/>
        <v>82.8</v>
      </c>
      <c r="H35" s="19">
        <f t="shared" si="1"/>
        <v>100.18799999999999</v>
      </c>
    </row>
    <row r="36" spans="1:8" ht="26.25" x14ac:dyDescent="0.25">
      <c r="A36" s="16">
        <v>33</v>
      </c>
      <c r="B36" s="13" t="s">
        <v>26</v>
      </c>
      <c r="C36" s="20" t="s">
        <v>75</v>
      </c>
      <c r="D36" s="14" t="s">
        <v>6</v>
      </c>
      <c r="E36" s="11">
        <v>10</v>
      </c>
      <c r="F36" s="18">
        <v>24.15</v>
      </c>
      <c r="G36" s="19">
        <f t="shared" si="0"/>
        <v>241.5</v>
      </c>
      <c r="H36" s="19">
        <f t="shared" si="1"/>
        <v>292.21499999999997</v>
      </c>
    </row>
    <row r="37" spans="1:8" ht="26.25" x14ac:dyDescent="0.25">
      <c r="A37" s="16">
        <v>34</v>
      </c>
      <c r="B37" s="13" t="s">
        <v>29</v>
      </c>
      <c r="C37" s="20" t="s">
        <v>76</v>
      </c>
      <c r="D37" s="14" t="s">
        <v>6</v>
      </c>
      <c r="E37" s="11">
        <v>3</v>
      </c>
      <c r="F37" s="18">
        <v>146.05000000000001</v>
      </c>
      <c r="G37" s="19">
        <f t="shared" si="0"/>
        <v>438.15000000000003</v>
      </c>
      <c r="H37" s="19">
        <f t="shared" si="1"/>
        <v>530.16150000000005</v>
      </c>
    </row>
    <row r="38" spans="1:8" ht="26.25" x14ac:dyDescent="0.25">
      <c r="A38" s="16">
        <v>35</v>
      </c>
      <c r="B38" s="13" t="s">
        <v>30</v>
      </c>
      <c r="C38" s="20" t="s">
        <v>77</v>
      </c>
      <c r="D38" s="14" t="s">
        <v>6</v>
      </c>
      <c r="E38" s="11">
        <v>2</v>
      </c>
      <c r="F38" s="18">
        <v>71.3</v>
      </c>
      <c r="G38" s="19">
        <f t="shared" si="0"/>
        <v>142.6</v>
      </c>
      <c r="H38" s="19">
        <f t="shared" si="1"/>
        <v>172.54599999999999</v>
      </c>
    </row>
    <row r="39" spans="1:8" ht="26.25" x14ac:dyDescent="0.25">
      <c r="A39" s="16">
        <v>36</v>
      </c>
      <c r="B39" s="13" t="s">
        <v>31</v>
      </c>
      <c r="C39" s="20" t="s">
        <v>78</v>
      </c>
      <c r="D39" s="14" t="s">
        <v>6</v>
      </c>
      <c r="E39" s="11">
        <v>2</v>
      </c>
      <c r="F39" s="18">
        <v>136.85</v>
      </c>
      <c r="G39" s="19">
        <f t="shared" si="0"/>
        <v>273.7</v>
      </c>
      <c r="H39" s="19">
        <f t="shared" si="1"/>
        <v>331.17699999999996</v>
      </c>
    </row>
    <row r="40" spans="1:8" ht="26.25" x14ac:dyDescent="0.25">
      <c r="A40" s="16">
        <v>37</v>
      </c>
      <c r="B40" s="13" t="s">
        <v>32</v>
      </c>
      <c r="C40" s="20" t="s">
        <v>79</v>
      </c>
      <c r="D40" s="14" t="s">
        <v>6</v>
      </c>
      <c r="E40" s="11">
        <v>4</v>
      </c>
      <c r="F40" s="18">
        <v>64.400000000000006</v>
      </c>
      <c r="G40" s="19">
        <f t="shared" si="0"/>
        <v>257.60000000000002</v>
      </c>
      <c r="H40" s="19">
        <f t="shared" si="1"/>
        <v>311.69600000000003</v>
      </c>
    </row>
    <row r="41" spans="1:8" ht="26.25" x14ac:dyDescent="0.25">
      <c r="A41" s="16">
        <v>38</v>
      </c>
      <c r="B41" s="13" t="s">
        <v>33</v>
      </c>
      <c r="C41" s="20" t="s">
        <v>80</v>
      </c>
      <c r="D41" s="14" t="s">
        <v>6</v>
      </c>
      <c r="E41" s="11">
        <v>8</v>
      </c>
      <c r="F41" s="18">
        <v>97.75</v>
      </c>
      <c r="G41" s="19">
        <f t="shared" si="0"/>
        <v>782</v>
      </c>
      <c r="H41" s="19">
        <f t="shared" si="1"/>
        <v>946.22</v>
      </c>
    </row>
    <row r="42" spans="1:8" ht="26.25" x14ac:dyDescent="0.25">
      <c r="A42" s="16">
        <v>39</v>
      </c>
      <c r="B42" s="13" t="s">
        <v>34</v>
      </c>
      <c r="C42" s="20" t="s">
        <v>81</v>
      </c>
      <c r="D42" s="14" t="s">
        <v>6</v>
      </c>
      <c r="E42" s="11">
        <v>10</v>
      </c>
      <c r="F42" s="18">
        <v>49.45</v>
      </c>
      <c r="G42" s="19">
        <f t="shared" si="0"/>
        <v>494.5</v>
      </c>
      <c r="H42" s="19">
        <f t="shared" si="1"/>
        <v>598.34500000000003</v>
      </c>
    </row>
    <row r="43" spans="1:8" ht="12.75" customHeight="1" x14ac:dyDescent="0.25">
      <c r="A43" s="16">
        <v>40</v>
      </c>
      <c r="B43" s="13" t="s">
        <v>35</v>
      </c>
      <c r="C43" s="20" t="s">
        <v>82</v>
      </c>
      <c r="D43" s="14" t="s">
        <v>6</v>
      </c>
      <c r="E43" s="11">
        <v>40</v>
      </c>
      <c r="F43" s="18">
        <v>44</v>
      </c>
      <c r="G43" s="19">
        <f t="shared" si="0"/>
        <v>1760</v>
      </c>
      <c r="H43" s="19">
        <f t="shared" si="1"/>
        <v>2129.6</v>
      </c>
    </row>
    <row r="44" spans="1:8" ht="13.5" customHeight="1" x14ac:dyDescent="0.25">
      <c r="A44" s="16">
        <v>41</v>
      </c>
      <c r="B44" s="13" t="s">
        <v>36</v>
      </c>
      <c r="C44" s="20" t="s">
        <v>83</v>
      </c>
      <c r="D44" s="14" t="s">
        <v>6</v>
      </c>
      <c r="E44" s="11">
        <v>6</v>
      </c>
      <c r="F44" s="18">
        <v>73.599999999999994</v>
      </c>
      <c r="G44" s="19">
        <f t="shared" si="0"/>
        <v>441.59999999999997</v>
      </c>
      <c r="H44" s="19">
        <f t="shared" si="1"/>
        <v>534.3359999999999</v>
      </c>
    </row>
    <row r="45" spans="1:8" ht="39" x14ac:dyDescent="0.25">
      <c r="A45" s="16">
        <v>42</v>
      </c>
      <c r="B45" s="13" t="s">
        <v>37</v>
      </c>
      <c r="C45" s="20" t="s">
        <v>84</v>
      </c>
      <c r="D45" s="14" t="s">
        <v>6</v>
      </c>
      <c r="E45" s="11">
        <v>1</v>
      </c>
      <c r="F45" s="18">
        <v>41.4</v>
      </c>
      <c r="G45" s="19">
        <f t="shared" si="0"/>
        <v>41.4</v>
      </c>
      <c r="H45" s="19">
        <f t="shared" si="1"/>
        <v>50.093999999999994</v>
      </c>
    </row>
    <row r="46" spans="1:8" ht="12.75" customHeight="1" x14ac:dyDescent="0.25">
      <c r="A46" s="16">
        <v>43</v>
      </c>
      <c r="B46" s="13" t="s">
        <v>38</v>
      </c>
      <c r="C46" s="20" t="s">
        <v>85</v>
      </c>
      <c r="D46" s="14" t="s">
        <v>6</v>
      </c>
      <c r="E46" s="11">
        <v>12</v>
      </c>
      <c r="F46" s="18">
        <v>51.75</v>
      </c>
      <c r="G46" s="19">
        <f t="shared" si="0"/>
        <v>621</v>
      </c>
      <c r="H46" s="19">
        <f t="shared" si="1"/>
        <v>751.41</v>
      </c>
    </row>
    <row r="47" spans="1:8" ht="13.5" customHeight="1" x14ac:dyDescent="0.25">
      <c r="A47" s="16">
        <v>44</v>
      </c>
      <c r="B47" s="13" t="s">
        <v>39</v>
      </c>
      <c r="C47" s="20" t="s">
        <v>86</v>
      </c>
      <c r="D47" s="14" t="s">
        <v>6</v>
      </c>
      <c r="E47" s="11">
        <v>1</v>
      </c>
      <c r="F47" s="18">
        <v>57.5</v>
      </c>
      <c r="G47" s="19">
        <f t="shared" si="0"/>
        <v>57.5</v>
      </c>
      <c r="H47" s="19">
        <f t="shared" si="1"/>
        <v>69.575000000000003</v>
      </c>
    </row>
    <row r="48" spans="1:8" ht="26.25" x14ac:dyDescent="0.25">
      <c r="A48" s="16">
        <v>45</v>
      </c>
      <c r="B48" s="13" t="s">
        <v>39</v>
      </c>
      <c r="C48" s="20" t="s">
        <v>87</v>
      </c>
      <c r="D48" s="14" t="s">
        <v>6</v>
      </c>
      <c r="E48" s="11">
        <v>1</v>
      </c>
      <c r="F48" s="18">
        <v>57.5</v>
      </c>
      <c r="G48" s="19">
        <f t="shared" si="0"/>
        <v>57.5</v>
      </c>
      <c r="H48" s="19">
        <f t="shared" si="1"/>
        <v>69.575000000000003</v>
      </c>
    </row>
    <row r="49" spans="1:8" ht="26.25" x14ac:dyDescent="0.25">
      <c r="A49" s="17">
        <v>46</v>
      </c>
      <c r="B49" s="13" t="s">
        <v>40</v>
      </c>
      <c r="C49" s="20" t="s">
        <v>88</v>
      </c>
      <c r="D49" s="14" t="s">
        <v>6</v>
      </c>
      <c r="E49" s="11">
        <v>5</v>
      </c>
      <c r="F49" s="18">
        <v>79.349999999999994</v>
      </c>
      <c r="G49" s="19">
        <f t="shared" si="0"/>
        <v>396.75</v>
      </c>
      <c r="H49" s="19">
        <f t="shared" si="1"/>
        <v>480.0675</v>
      </c>
    </row>
    <row r="50" spans="1:8" x14ac:dyDescent="0.2">
      <c r="A50" s="21" t="s">
        <v>42</v>
      </c>
      <c r="B50" s="22"/>
      <c r="C50" s="22"/>
      <c r="D50" s="22"/>
      <c r="E50" s="23"/>
      <c r="F50" s="24"/>
      <c r="G50" s="19">
        <f>SUM(G4:G49)</f>
        <v>49491.5</v>
      </c>
      <c r="H50" s="19">
        <f t="shared" ref="H50" si="2">G50*1.21</f>
        <v>59884.714999999997</v>
      </c>
    </row>
  </sheetData>
  <mergeCells count="2">
    <mergeCell ref="A50:F50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9F4A229-BA8B-42E1-8C6D-2459493610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2020-01-27T15:05:44Z</cp:lastPrinted>
  <dcterms:created xsi:type="dcterms:W3CDTF">2018-11-05T12:31:03Z</dcterms:created>
  <dcterms:modified xsi:type="dcterms:W3CDTF">2020-08-28T08:11:28Z</dcterms:modified>
</cp:coreProperties>
</file>