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start-my.sharepoint.com/personal/tomas_instart_onmicrosoft_com/Documents/Audrius/Darbas/OBJEKTAI/Radvilų rūmų kapitalinis remontas/Papildomi nevykdomi/Pakeitimo nurodymas Nr 1/"/>
    </mc:Choice>
  </mc:AlternateContent>
  <xr:revisionPtr revIDLastSave="7" documentId="11_B161018B8785E92EC0790ED626CBFCCBB676CA88" xr6:coauthVersionLast="45" xr6:coauthVersionMax="45" xr10:uidLastSave="{AA9A58F3-92BD-4AFA-A79E-DA3F9AB62F37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Area" localSheetId="0">Sheet1!$A$1:$G$24</definedName>
    <definedName name="_xlnm.Print_Titles" localSheetId="0">Sheet1!$12:$13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G17" i="1"/>
  <c r="G18" i="1"/>
  <c r="G16" i="1"/>
  <c r="G20" i="1" l="1"/>
  <c r="G21" i="1" s="1"/>
  <c r="G22" i="1" l="1"/>
  <c r="G23" i="1" s="1"/>
  <c r="F11" i="1" s="1"/>
</calcChain>
</file>

<file path=xl/sharedStrings.xml><?xml version="1.0" encoding="utf-8"?>
<sst xmlns="http://schemas.openxmlformats.org/spreadsheetml/2006/main" count="51" uniqueCount="41">
  <si>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</si>
  <si>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</si>
  <si>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</si>
  <si>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</si>
  <si>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</si>
  <si>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</si>
  <si>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</si>
  <si>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</si>
  <si>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</si>
  <si>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</si>
  <si>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viso</t>
  </si>
  <si>
    <t>L O K A L I N Ė      S Ą M A T A</t>
  </si>
  <si>
    <t>Sudaryta pagal 2019.03 kainas</t>
  </si>
  <si>
    <t>Statinių grupė     453164 Vilniaus Jonušo Radvilos rūmų pastatų komplekso (752) rytų paviljono (32316) ir pietų korpuso (32317) Vilniaus m. sav., Vilniaus m., Vilniaus g. 24, kapitalinio remonto projektas</t>
  </si>
  <si>
    <t>Statinys                1 Vilniaus Jonušo Radvilos rūmų pastatų komplekso (752) rytų paviljono (32316) ir pietų korpuso (32317) Vilniaus m. sav., Vilniaus m., Vilniaus g. 24, kapitalinis remontas</t>
  </si>
  <si>
    <t xml:space="preserve">Kaina  EUR       </t>
  </si>
  <si>
    <t xml:space="preserve">   1</t>
  </si>
  <si>
    <t xml:space="preserve">   2</t>
  </si>
  <si>
    <t xml:space="preserve">   3</t>
  </si>
  <si>
    <t xml:space="preserve">   4</t>
  </si>
  <si>
    <t>t</t>
  </si>
  <si>
    <t>m2</t>
  </si>
  <si>
    <t>Metalinių paviršių gruntavimas</t>
  </si>
  <si>
    <t>N13-67-1</t>
  </si>
  <si>
    <t>100m2</t>
  </si>
  <si>
    <t>Metalinių paviršių dažymas antikoroziniais dažais</t>
  </si>
  <si>
    <t>N13-91</t>
  </si>
  <si>
    <t>Plieninių sąramų montavimas perdangoms ant esamų mūrinių sienų, kai angos iki 5m</t>
  </si>
  <si>
    <t>R24-12</t>
  </si>
  <si>
    <t>Sijų apvyniojimas metaliniu tinklu</t>
  </si>
  <si>
    <t>R11-113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</si>
  <si>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</si>
  <si>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</si>
  <si>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</si>
  <si>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                                                                      </t>
  </si>
  <si>
    <t>Suma žiniaraščiui</t>
  </si>
  <si>
    <t>EUR</t>
  </si>
  <si>
    <t>1</t>
  </si>
  <si>
    <t>Remontinės sąramos įrengimas D ašyje įėjimui į atkasamą rūsį</t>
  </si>
  <si>
    <t xml:space="preserve">                         Skyriuje     1</t>
  </si>
  <si>
    <t>Žiniaraštis             1 Remontinės sąramos 0-19 patalpai įrengimas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</si>
</sst>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</numFmts>
  <fonts count="13">
    <font>
      <sz val="10"/>
      <name val="Arial"/>
      <charset val="186"/>
    </font>
    <font>
      <sz val="8"/>
      <name val="Arial"/>
      <family val="2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b/>
      <sz val="8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3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top"/>
    </xf>
    <xf numFmtId="167" fontId="3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14" fontId="1" fillId="0" borderId="3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4" fontId="7" fillId="0" borderId="3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 vertical="top" wrapText="1"/>
    </xf>
    <xf numFmtId="164" fontId="11" fillId="0" borderId="0" xfId="0" applyNumberFormat="1" applyFont="1" applyAlignment="1">
      <alignment horizontal="right" vertical="top"/>
    </xf>
    <xf numFmtId="170" fontId="11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right" vertical="top" wrapText="1"/>
    </xf>
    <xf numFmtId="49" fontId="8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168" fontId="11" fillId="0" borderId="0" xfId="0" applyNumberFormat="1" applyFont="1" applyAlignment="1">
      <alignment horizontal="right" vertical="top"/>
    </xf>
    <xf numFmtId="169" fontId="11" fillId="0" borderId="0" xfId="0" applyNumberFormat="1" applyFont="1" applyAlignment="1">
      <alignment horizontal="right" vertical="top"/>
    </xf>
    <xf numFmtId="170" fontId="2" fillId="0" borderId="0" xfId="0" applyNumberFormat="1" applyFont="1"/>
    <xf numFmtId="49" fontId="1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49" fontId="7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5"/>
  <sheetViews>
    <sheetView tabSelected="1" topLeftCell="A2" zoomScale="130" zoomScaleNormal="130" workbookViewId="0">
      <selection activeCell="B28" sqref="B28:G28"/>
    </sheetView>
  </sheetViews>
  <sheetFormatPr defaultRowHeight="12.75"/>
  <cols>
    <col min="1" max="1" width="4" style="14" customWidth="1"/>
    <col min="2" max="2" width="10.5703125" style="14" customWidth="1"/>
    <col min="3" max="3" width="36.42578125" style="6" customWidth="1"/>
    <col min="4" max="4" width="6.85546875" style="6" customWidth="1"/>
    <col min="5" max="5" width="14.140625" style="13" customWidth="1"/>
    <col min="6" max="6" width="12.7109375" style="8" customWidth="1"/>
    <col min="7" max="7" width="15.42578125" style="7" customWidth="1"/>
    <col min="8" max="8" width="11.85546875" style="7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17" t="s">
        <v>11</v>
      </c>
      <c r="E2"/>
      <c r="F2"/>
      <c r="G2"/>
      <c r="H2"/>
    </row>
    <row r="3" spans="1:11" ht="12.75" customHeight="1">
      <c r="A3"/>
      <c r="B3"/>
      <c r="C3"/>
      <c r="D3" s="18" t="s">
        <v>12</v>
      </c>
      <c r="E3"/>
      <c r="F3"/>
      <c r="G3"/>
      <c r="H3"/>
    </row>
    <row r="4" spans="1:11" ht="12.75" customHeight="1">
      <c r="A4"/>
      <c r="B4"/>
      <c r="C4"/>
      <c r="D4" s="5"/>
      <c r="E4"/>
      <c r="F4"/>
      <c r="G4"/>
      <c r="H4"/>
    </row>
    <row r="5" spans="1:11" ht="12.75" customHeight="1">
      <c r="A5" s="40" t="s">
        <v>13</v>
      </c>
      <c r="B5" s="41"/>
      <c r="C5" s="41"/>
      <c r="D5" s="41"/>
      <c r="E5" s="41"/>
      <c r="F5" s="41"/>
      <c r="G5" s="41"/>
      <c r="H5"/>
    </row>
    <row r="6" spans="1:11" ht="12.75" customHeight="1">
      <c r="A6" s="41"/>
      <c r="B6" s="41"/>
      <c r="C6" s="41"/>
      <c r="D6" s="41"/>
      <c r="E6" s="41"/>
      <c r="F6" s="41"/>
      <c r="G6" s="41"/>
      <c r="H6"/>
    </row>
    <row r="7" spans="1:11" ht="13.5" customHeight="1">
      <c r="A7" s="40" t="s">
        <v>14</v>
      </c>
      <c r="B7" s="41"/>
      <c r="C7" s="41"/>
      <c r="D7" s="41"/>
      <c r="E7" s="41"/>
      <c r="F7" s="41"/>
      <c r="G7" s="41"/>
      <c r="H7"/>
    </row>
    <row r="8" spans="1:11" ht="13.5" customHeight="1">
      <c r="A8" s="41"/>
      <c r="B8" s="41"/>
      <c r="C8" s="41"/>
      <c r="D8" s="41"/>
      <c r="E8" s="41"/>
      <c r="F8" s="41"/>
      <c r="G8" s="41"/>
      <c r="H8"/>
    </row>
    <row r="9" spans="1:11" ht="13.5" customHeight="1">
      <c r="A9" s="40" t="s">
        <v>40</v>
      </c>
      <c r="B9" s="41"/>
      <c r="C9" s="41"/>
      <c r="D9" s="41"/>
      <c r="E9" s="41"/>
      <c r="F9" s="41"/>
      <c r="G9" s="41"/>
      <c r="H9"/>
    </row>
    <row r="10" spans="1:11" ht="13.5" customHeight="1">
      <c r="A10" s="41"/>
      <c r="B10" s="41"/>
      <c r="C10" s="41"/>
      <c r="D10" s="41"/>
      <c r="E10" s="41"/>
      <c r="F10" s="41"/>
      <c r="G10" s="41"/>
      <c r="H10"/>
    </row>
    <row r="11" spans="1:11">
      <c r="A11" s="15"/>
      <c r="B11" s="20"/>
      <c r="C11" s="4"/>
      <c r="D11" s="4"/>
      <c r="E11" s="19" t="s">
        <v>35</v>
      </c>
      <c r="F11" s="30">
        <f>+G23</f>
        <v>1569.7600000000002</v>
      </c>
      <c r="G11" s="4" t="s">
        <v>36</v>
      </c>
      <c r="H11" s="9"/>
    </row>
    <row r="12" spans="1:11" ht="12.75" customHeight="1">
      <c r="A12" s="2" t="s">
        <v>0</v>
      </c>
      <c r="B12" s="2" t="s">
        <v>7</v>
      </c>
      <c r="C12" s="2" t="s">
        <v>2</v>
      </c>
      <c r="D12" s="2" t="s">
        <v>5</v>
      </c>
      <c r="E12" s="36" t="s">
        <v>4</v>
      </c>
      <c r="F12" s="38" t="s">
        <v>15</v>
      </c>
      <c r="G12" s="39"/>
      <c r="H12" s="11"/>
      <c r="J12" s="1"/>
    </row>
    <row r="13" spans="1:11">
      <c r="A13" s="3" t="s">
        <v>1</v>
      </c>
      <c r="B13" s="3" t="s">
        <v>8</v>
      </c>
      <c r="C13" s="3" t="s">
        <v>3</v>
      </c>
      <c r="D13" s="3" t="s">
        <v>6</v>
      </c>
      <c r="E13" s="37"/>
      <c r="F13" s="12" t="s">
        <v>9</v>
      </c>
      <c r="G13" s="16" t="s">
        <v>10</v>
      </c>
      <c r="H13" s="10"/>
      <c r="J13" s="1"/>
      <c r="K13" s="1"/>
    </row>
    <row r="14" spans="1:11">
      <c r="A14" s="24"/>
      <c r="B14" s="24" t="s">
        <v>37</v>
      </c>
      <c r="C14" s="42" t="s">
        <v>38</v>
      </c>
      <c r="D14" s="41"/>
      <c r="E14" s="41"/>
      <c r="F14" s="41"/>
      <c r="G14" s="41"/>
    </row>
    <row r="15" spans="1:11">
      <c r="C15" s="41"/>
      <c r="D15" s="41"/>
      <c r="E15" s="41"/>
      <c r="F15" s="41"/>
      <c r="G15" s="41"/>
    </row>
    <row r="16" spans="1:11" ht="24">
      <c r="A16" s="25" t="s">
        <v>16</v>
      </c>
      <c r="B16" s="21" t="s">
        <v>28</v>
      </c>
      <c r="C16" s="26" t="s">
        <v>27</v>
      </c>
      <c r="D16" s="21" t="s">
        <v>20</v>
      </c>
      <c r="E16" s="28">
        <v>0.38</v>
      </c>
      <c r="F16" s="29">
        <v>3099.4155999999998</v>
      </c>
      <c r="G16" s="23">
        <f>+ROUND(E16*F16,2)</f>
        <v>1177.78</v>
      </c>
      <c r="I16" s="27"/>
    </row>
    <row r="17" spans="1:9">
      <c r="A17" s="25" t="s">
        <v>17</v>
      </c>
      <c r="B17" s="21" t="s">
        <v>23</v>
      </c>
      <c r="C17" s="26" t="s">
        <v>22</v>
      </c>
      <c r="D17" s="21" t="s">
        <v>24</v>
      </c>
      <c r="E17" s="28">
        <v>0.11799999999999999</v>
      </c>
      <c r="F17" s="29">
        <v>328.18200000000002</v>
      </c>
      <c r="G17" s="23">
        <f t="shared" ref="G17:G19" si="0">+ROUND(E17*F17,2)</f>
        <v>38.729999999999997</v>
      </c>
      <c r="I17" s="27"/>
    </row>
    <row r="18" spans="1:9" ht="24">
      <c r="A18" s="25" t="s">
        <v>18</v>
      </c>
      <c r="B18" s="21" t="s">
        <v>26</v>
      </c>
      <c r="C18" s="26" t="s">
        <v>25</v>
      </c>
      <c r="D18" s="21" t="s">
        <v>24</v>
      </c>
      <c r="E18" s="28">
        <v>0.11799999999999999</v>
      </c>
      <c r="F18" s="29">
        <v>291.72359999999998</v>
      </c>
      <c r="G18" s="23">
        <f t="shared" si="0"/>
        <v>34.42</v>
      </c>
      <c r="I18" s="27"/>
    </row>
    <row r="19" spans="1:9">
      <c r="A19" s="25" t="s">
        <v>19</v>
      </c>
      <c r="B19" s="21" t="s">
        <v>30</v>
      </c>
      <c r="C19" s="26" t="s">
        <v>29</v>
      </c>
      <c r="D19" s="21" t="s">
        <v>21</v>
      </c>
      <c r="E19" s="28">
        <v>7.2</v>
      </c>
      <c r="F19" s="29">
        <v>6.4425999999999997</v>
      </c>
      <c r="G19" s="23">
        <f t="shared" si="0"/>
        <v>46.39</v>
      </c>
      <c r="I19" s="27"/>
    </row>
    <row r="20" spans="1:9">
      <c r="C20" s="32" t="s">
        <v>39</v>
      </c>
      <c r="D20" s="33"/>
      <c r="E20" s="33"/>
      <c r="F20" s="22"/>
      <c r="G20" s="23">
        <f>SUM(G16:G19)</f>
        <v>1297.3200000000002</v>
      </c>
    </row>
    <row r="21" spans="1:9">
      <c r="C21" s="32" t="s">
        <v>31</v>
      </c>
      <c r="D21" s="33"/>
      <c r="E21" s="33"/>
      <c r="F21" s="22"/>
      <c r="G21" s="23">
        <f>+G20</f>
        <v>1297.3200000000002</v>
      </c>
    </row>
    <row r="22" spans="1:9">
      <c r="C22" s="34" t="s">
        <v>32</v>
      </c>
      <c r="D22" s="35"/>
      <c r="E22" s="35"/>
      <c r="F22" s="22"/>
      <c r="G22" s="23">
        <f>+ROUND(G21*0.21,2)</f>
        <v>272.44</v>
      </c>
    </row>
    <row r="23" spans="1:9">
      <c r="C23" s="32" t="s">
        <v>33</v>
      </c>
      <c r="D23" s="33"/>
      <c r="E23" s="33"/>
      <c r="F23" s="22"/>
      <c r="G23" s="23">
        <f>+G22+G21</f>
        <v>1569.7600000000002</v>
      </c>
    </row>
    <row r="26" spans="1:9">
      <c r="B26" s="31" t="s">
        <v>34</v>
      </c>
      <c r="C26" s="31"/>
      <c r="D26" s="31"/>
      <c r="E26" s="31"/>
      <c r="F26" s="31"/>
      <c r="G26" s="31"/>
    </row>
    <row r="27" spans="1:9">
      <c r="B27" s="31" t="s">
        <v>34</v>
      </c>
      <c r="C27" s="31"/>
      <c r="D27" s="31"/>
      <c r="E27" s="31"/>
      <c r="F27" s="31"/>
      <c r="G27" s="31"/>
    </row>
    <row r="28" spans="1:9">
      <c r="B28" s="31" t="s">
        <v>34</v>
      </c>
      <c r="C28" s="31"/>
      <c r="D28" s="31"/>
      <c r="E28" s="31"/>
      <c r="F28" s="31"/>
      <c r="G28" s="31"/>
    </row>
    <row r="29" spans="1:9">
      <c r="B29" s="31" t="s">
        <v>34</v>
      </c>
      <c r="C29" s="31"/>
      <c r="D29" s="31"/>
      <c r="E29" s="31"/>
      <c r="F29" s="31"/>
      <c r="G29" s="31"/>
    </row>
    <row r="30" spans="1:9">
      <c r="B30" s="31" t="s">
        <v>34</v>
      </c>
      <c r="C30" s="31"/>
      <c r="D30" s="31"/>
      <c r="E30" s="31"/>
      <c r="F30" s="31"/>
      <c r="G30" s="31"/>
    </row>
    <row r="31" spans="1:9">
      <c r="B31" s="31" t="s">
        <v>34</v>
      </c>
      <c r="C31" s="31"/>
      <c r="D31" s="31"/>
      <c r="E31" s="31"/>
      <c r="F31" s="31"/>
      <c r="G31" s="31"/>
    </row>
    <row r="32" spans="1:9">
      <c r="B32" s="31" t="s">
        <v>34</v>
      </c>
      <c r="C32" s="31"/>
      <c r="D32" s="31"/>
      <c r="E32" s="31"/>
      <c r="F32" s="31"/>
      <c r="G32" s="31"/>
    </row>
    <row r="33" spans="2:7">
      <c r="B33" s="31" t="s">
        <v>34</v>
      </c>
      <c r="C33" s="31"/>
      <c r="D33" s="31"/>
      <c r="E33" s="31"/>
      <c r="F33" s="31"/>
      <c r="G33" s="31"/>
    </row>
    <row r="34" spans="2:7">
      <c r="B34" s="31" t="s">
        <v>34</v>
      </c>
      <c r="C34" s="31"/>
      <c r="D34" s="31"/>
      <c r="E34" s="31"/>
      <c r="F34" s="31"/>
      <c r="G34" s="31"/>
    </row>
    <row r="35" spans="2:7">
      <c r="B35" s="31" t="s">
        <v>34</v>
      </c>
      <c r="C35" s="31"/>
      <c r="D35" s="31"/>
      <c r="E35" s="31"/>
      <c r="F35" s="31"/>
      <c r="G35" s="31"/>
    </row>
  </sheetData>
  <mergeCells count="20">
    <mergeCell ref="A5:G6"/>
    <mergeCell ref="A7:G8"/>
    <mergeCell ref="A9:G10"/>
    <mergeCell ref="C14:G15"/>
    <mergeCell ref="C20:E20"/>
    <mergeCell ref="C23:E23"/>
    <mergeCell ref="C21:E21"/>
    <mergeCell ref="C22:E22"/>
    <mergeCell ref="E12:E13"/>
    <mergeCell ref="F12:G12"/>
    <mergeCell ref="B32:G32"/>
    <mergeCell ref="B33:G33"/>
    <mergeCell ref="B34:G34"/>
    <mergeCell ref="B35:G35"/>
    <mergeCell ref="B26:G26"/>
    <mergeCell ref="B27:G27"/>
    <mergeCell ref="B28:G28"/>
    <mergeCell ref="B29:G29"/>
    <mergeCell ref="B30:G30"/>
    <mergeCell ref="B31:G31"/>
  </mergeCells>
  <phoneticPr fontId="0" type="noConversion"/>
  <pageMargins left="0.31496062992125984" right="0.19685039370078741" top="0.47244094488188981" bottom="0.19685039370078741" header="0" footer="0.31496062992125984"/>
  <pageSetup paperSize="9" scale="85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Sheet3</vt:lpstr>
      <vt:lpstr>Sheet2</vt:lpstr>
      <vt:lpstr>Sheet1!Print_Area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Tomas</cp:lastModifiedBy>
  <cp:lastPrinted>2020-03-09T15:45:21Z</cp:lastPrinted>
  <dcterms:created xsi:type="dcterms:W3CDTF">2000-03-15T14:19:55Z</dcterms:created>
  <dcterms:modified xsi:type="dcterms:W3CDTF">2020-04-06T10:26:35Z</dcterms:modified>
</cp:coreProperties>
</file>