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folis\OneDrive - Instart LT\Audrius\Darbas\OBJEKTAI\Radvilų rūmų kapitalinis remontas\Papildomi nevykdomi\Pakeitimo nurodymas Nr 1\"/>
    </mc:Choice>
  </mc:AlternateContent>
  <bookViews>
    <workbookView xWindow="13170" yWindow="2610" windowWidth="14820" windowHeight="11325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Sheet1!$A$1:$G$30</definedName>
    <definedName name="_xlnm.Print_Titles" localSheetId="0">Sheet1!$12:$13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E24" i="1"/>
  <c r="E25" i="1" s="1"/>
  <c r="G25" i="1" s="1"/>
  <c r="G23" i="1"/>
  <c r="E22" i="1"/>
  <c r="G22" i="1" s="1"/>
  <c r="E18" i="1"/>
  <c r="G18" i="1" s="1"/>
  <c r="G24" i="1" l="1"/>
  <c r="G26" i="1" s="1"/>
  <c r="G16" i="1" l="1"/>
  <c r="G17" i="1" l="1"/>
  <c r="G19" i="1" l="1"/>
  <c r="G28" i="1" s="1"/>
  <c r="G29" i="1" s="1"/>
  <c r="F11" i="1" s="1"/>
</calcChain>
</file>

<file path=xl/sharedStrings.xml><?xml version="1.0" encoding="utf-8"?>
<sst xmlns="http://schemas.openxmlformats.org/spreadsheetml/2006/main" count="66" uniqueCount="44">
  <si>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</si>
  <si>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</si>
  <si>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</si>
  <si>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</si>
  <si>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</si>
  <si>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</si>
  <si>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</si>
  <si>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</si>
  <si>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</si>
  <si>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</si>
  <si>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</si>
  <si>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</si>
  <si>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</si>
  <si>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</si>
  <si>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</si>
  <si>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</si>
  <si>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</si>
  <si>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>m3</t>
  </si>
  <si>
    <t>t</t>
  </si>
  <si>
    <t>Statybinių šiukšlių išvežimas 10 km atstumu automobiliais-savivarčiais, pakraunant rankiniu būdu</t>
  </si>
  <si>
    <t>R23-62</t>
  </si>
  <si>
    <t>Transportuojant statybines šiukšles už kiekvieną papildomą kilometrą pridėti  k4=15.000</t>
  </si>
  <si>
    <t>R23-66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</si>
  <si>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</si>
  <si>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</si>
  <si>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</si>
  <si>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</si>
  <si>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Suma žiniaraščiui</t>
  </si>
  <si>
    <t>EUR</t>
  </si>
  <si>
    <t>1</t>
  </si>
  <si>
    <t xml:space="preserve">                         Skyriuje     1</t>
  </si>
  <si>
    <t>2</t>
  </si>
  <si>
    <t>N46-137</t>
  </si>
  <si>
    <t>Monolitinių gelžbetoninių perdenginių išardymas</t>
  </si>
  <si>
    <t>1-17 patalpos betono pagrindo ardymas</t>
  </si>
  <si>
    <t>3</t>
  </si>
  <si>
    <t>1-16 patalpos betono pagrindo ir pogrindžio kanalo ardymas</t>
  </si>
  <si>
    <t xml:space="preserve">   3</t>
  </si>
  <si>
    <t>R6-3</t>
  </si>
  <si>
    <t>Mūrinių sienų, pertvarų išardymas be plytų atrinkimo rūsyje, I, II, III, palėpėje</t>
  </si>
  <si>
    <t xml:space="preserve">   4</t>
  </si>
  <si>
    <t xml:space="preserve">   5</t>
  </si>
  <si>
    <t xml:space="preserve">                         Skyriuje     2</t>
  </si>
  <si>
    <t>Žiniaraštis           1  1-17 patalpos betono pagrindo, 1-16 patalpos betono pagrindo ir pogrindžio kanalo ardymas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</si>
</sst>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Border="1" applyAlignment="1">
      <alignment vertical="top" wrapText="1"/>
    </xf>
    <xf numFmtId="170" fontId="2" fillId="0" borderId="0" xfId="0" applyNumberFormat="1" applyFont="1"/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49" fontId="1" fillId="0" borderId="0" xfId="0" applyNumberFormat="1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1"/>
  <sheetViews>
    <sheetView tabSelected="1" zoomScaleNormal="100" workbookViewId="0">
      <selection activeCell="A11" sqref="A11"/>
    </sheetView>
  </sheetViews>
  <sheetFormatPr defaultRowHeight="12.75" x14ac:dyDescent="0.2"/>
  <cols>
    <col min="1" max="1" width="4" style="14" customWidth="1"/>
    <col min="2" max="2" width="10.5703125" style="14" customWidth="1"/>
    <col min="3" max="3" width="36.42578125" style="6" customWidth="1"/>
    <col min="4" max="4" width="6.85546875" style="6" customWidth="1"/>
    <col min="5" max="5" width="14.140625" style="13" customWidth="1"/>
    <col min="6" max="6" width="12.7109375" style="8" customWidth="1"/>
    <col min="7" max="7" width="15.42578125" style="7" customWidth="1"/>
    <col min="8" max="8" width="11.85546875" style="7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.75" x14ac:dyDescent="0.25">
      <c r="A2"/>
      <c r="B2"/>
      <c r="C2"/>
      <c r="D2" s="17" t="s">
        <v>11</v>
      </c>
      <c r="E2"/>
      <c r="F2"/>
      <c r="G2"/>
      <c r="H2"/>
    </row>
    <row r="3" spans="1:11" ht="12.75" customHeight="1" x14ac:dyDescent="0.2">
      <c r="A3"/>
      <c r="B3"/>
      <c r="C3"/>
      <c r="D3" s="18" t="s">
        <v>12</v>
      </c>
      <c r="E3"/>
      <c r="F3"/>
      <c r="G3"/>
      <c r="H3"/>
    </row>
    <row r="4" spans="1:11" ht="12.75" customHeight="1" x14ac:dyDescent="0.2">
      <c r="A4"/>
      <c r="B4"/>
      <c r="C4"/>
      <c r="D4" s="5"/>
      <c r="E4"/>
      <c r="F4"/>
      <c r="G4"/>
      <c r="H4"/>
    </row>
    <row r="5" spans="1:11" ht="12.75" customHeight="1" x14ac:dyDescent="0.2">
      <c r="A5" s="37" t="s">
        <v>13</v>
      </c>
      <c r="B5" s="38"/>
      <c r="C5" s="38"/>
      <c r="D5" s="38"/>
      <c r="E5" s="38"/>
      <c r="F5" s="38"/>
      <c r="G5" s="38"/>
      <c r="H5"/>
    </row>
    <row r="6" spans="1:11" ht="12.75" customHeight="1" x14ac:dyDescent="0.2">
      <c r="A6" s="38"/>
      <c r="B6" s="38"/>
      <c r="C6" s="38"/>
      <c r="D6" s="38"/>
      <c r="E6" s="38"/>
      <c r="F6" s="38"/>
      <c r="G6" s="38"/>
      <c r="H6"/>
    </row>
    <row r="7" spans="1:11" ht="13.5" customHeight="1" x14ac:dyDescent="0.2">
      <c r="A7" s="37" t="s">
        <v>14</v>
      </c>
      <c r="B7" s="38"/>
      <c r="C7" s="38"/>
      <c r="D7" s="38"/>
      <c r="E7" s="38"/>
      <c r="F7" s="38"/>
      <c r="G7" s="38"/>
      <c r="H7"/>
    </row>
    <row r="8" spans="1:11" ht="13.5" customHeight="1" x14ac:dyDescent="0.2">
      <c r="A8" s="38"/>
      <c r="B8" s="38"/>
      <c r="C8" s="38"/>
      <c r="D8" s="38"/>
      <c r="E8" s="38"/>
      <c r="F8" s="38"/>
      <c r="G8" s="38"/>
      <c r="H8"/>
    </row>
    <row r="9" spans="1:11" ht="13.5" customHeight="1" x14ac:dyDescent="0.2">
      <c r="A9" s="37" t="s">
        <v>43</v>
      </c>
      <c r="B9" s="38"/>
      <c r="C9" s="38"/>
      <c r="D9" s="38"/>
      <c r="E9" s="38"/>
      <c r="F9" s="38"/>
      <c r="G9" s="38"/>
      <c r="H9"/>
    </row>
    <row r="10" spans="1:11" ht="13.5" customHeight="1" x14ac:dyDescent="0.2">
      <c r="A10" s="38"/>
      <c r="B10" s="38"/>
      <c r="C10" s="38"/>
      <c r="D10" s="38"/>
      <c r="E10" s="38"/>
      <c r="F10" s="38"/>
      <c r="G10" s="38"/>
      <c r="H10"/>
    </row>
    <row r="11" spans="1:11" x14ac:dyDescent="0.2">
      <c r="A11" s="15"/>
      <c r="B11" s="20"/>
      <c r="C11" s="4"/>
      <c r="D11" s="4"/>
      <c r="E11" s="19" t="s">
        <v>27</v>
      </c>
      <c r="F11" s="30">
        <f>+G29</f>
        <v>8394.07</v>
      </c>
      <c r="G11" s="4" t="s">
        <v>28</v>
      </c>
      <c r="H11" s="9"/>
    </row>
    <row r="12" spans="1:11" ht="12.75" customHeight="1" x14ac:dyDescent="0.2">
      <c r="A12" s="2" t="s">
        <v>0</v>
      </c>
      <c r="B12" s="2" t="s">
        <v>7</v>
      </c>
      <c r="C12" s="2" t="s">
        <v>2</v>
      </c>
      <c r="D12" s="2" t="s">
        <v>5</v>
      </c>
      <c r="E12" s="44" t="s">
        <v>4</v>
      </c>
      <c r="F12" s="46" t="s">
        <v>15</v>
      </c>
      <c r="G12" s="47"/>
      <c r="H12" s="11"/>
      <c r="J12" s="1"/>
    </row>
    <row r="13" spans="1:11" x14ac:dyDescent="0.2">
      <c r="A13" s="3" t="s">
        <v>1</v>
      </c>
      <c r="B13" s="3" t="s">
        <v>8</v>
      </c>
      <c r="C13" s="3" t="s">
        <v>3</v>
      </c>
      <c r="D13" s="3" t="s">
        <v>6</v>
      </c>
      <c r="E13" s="45"/>
      <c r="F13" s="12" t="s">
        <v>9</v>
      </c>
      <c r="G13" s="16" t="s">
        <v>10</v>
      </c>
      <c r="H13" s="10"/>
      <c r="J13" s="1"/>
      <c r="K13" s="1"/>
    </row>
    <row r="14" spans="1:11" x14ac:dyDescent="0.2">
      <c r="A14" s="28"/>
      <c r="B14" s="28" t="s">
        <v>29</v>
      </c>
      <c r="C14" s="41" t="s">
        <v>34</v>
      </c>
      <c r="D14" s="38"/>
      <c r="E14" s="38"/>
      <c r="F14" s="38"/>
      <c r="G14" s="38"/>
    </row>
    <row r="15" spans="1:11" x14ac:dyDescent="0.2">
      <c r="C15" s="38"/>
      <c r="D15" s="38"/>
      <c r="E15" s="38"/>
      <c r="F15" s="38"/>
      <c r="G15" s="38"/>
    </row>
    <row r="16" spans="1:11" ht="24" x14ac:dyDescent="0.2">
      <c r="A16" s="21" t="s">
        <v>16</v>
      </c>
      <c r="B16" s="29" t="s">
        <v>32</v>
      </c>
      <c r="C16" s="23" t="s">
        <v>33</v>
      </c>
      <c r="D16" s="22" t="s">
        <v>17</v>
      </c>
      <c r="E16" s="24">
        <v>19.32</v>
      </c>
      <c r="F16" s="25">
        <v>156.49510000000001</v>
      </c>
      <c r="G16" s="27">
        <f t="shared" ref="G16" si="0">+ROUND(E16*F16,2)</f>
        <v>3023.49</v>
      </c>
    </row>
    <row r="17" spans="1:7" ht="36" x14ac:dyDescent="0.2">
      <c r="A17" s="21" t="s">
        <v>31</v>
      </c>
      <c r="B17" s="22" t="s">
        <v>20</v>
      </c>
      <c r="C17" s="23" t="s">
        <v>19</v>
      </c>
      <c r="D17" s="22" t="s">
        <v>18</v>
      </c>
      <c r="E17" s="24">
        <v>44.44</v>
      </c>
      <c r="F17" s="25">
        <v>32.636299999999999</v>
      </c>
      <c r="G17" s="27">
        <f t="shared" ref="G17" si="1">+ROUND(E17*F17,2)</f>
        <v>1450.36</v>
      </c>
    </row>
    <row r="18" spans="1:7" ht="36" x14ac:dyDescent="0.2">
      <c r="A18" s="21" t="s">
        <v>35</v>
      </c>
      <c r="B18" s="22" t="s">
        <v>22</v>
      </c>
      <c r="C18" s="23" t="s">
        <v>21</v>
      </c>
      <c r="D18" s="22" t="s">
        <v>18</v>
      </c>
      <c r="E18" s="24">
        <f>+E17</f>
        <v>44.44</v>
      </c>
      <c r="F18" s="25">
        <v>9.0335000000000001</v>
      </c>
      <c r="G18" s="27">
        <f t="shared" ref="G18" si="2">+ROUND(E18*F18,2)</f>
        <v>401.45</v>
      </c>
    </row>
    <row r="19" spans="1:7" x14ac:dyDescent="0.2">
      <c r="A19" s="21"/>
      <c r="C19" s="39" t="s">
        <v>30</v>
      </c>
      <c r="D19" s="40"/>
      <c r="E19" s="40"/>
      <c r="F19" s="26"/>
      <c r="G19" s="27">
        <f>SUM(G6:G18)</f>
        <v>4875.2999999999993</v>
      </c>
    </row>
    <row r="20" spans="1:7" x14ac:dyDescent="0.2">
      <c r="A20" s="28"/>
      <c r="B20" s="28" t="s">
        <v>31</v>
      </c>
      <c r="C20" s="41" t="s">
        <v>36</v>
      </c>
      <c r="D20" s="38"/>
      <c r="E20" s="38"/>
      <c r="F20" s="38"/>
      <c r="G20" s="38"/>
    </row>
    <row r="21" spans="1:7" x14ac:dyDescent="0.2">
      <c r="C21" s="38"/>
      <c r="D21" s="38"/>
      <c r="E21" s="38"/>
      <c r="F21" s="38"/>
      <c r="G21" s="38"/>
    </row>
    <row r="22" spans="1:7" ht="24" x14ac:dyDescent="0.2">
      <c r="A22" s="31" t="s">
        <v>16</v>
      </c>
      <c r="B22" s="32" t="s">
        <v>32</v>
      </c>
      <c r="C22" s="33" t="s">
        <v>33</v>
      </c>
      <c r="D22" s="34" t="s">
        <v>17</v>
      </c>
      <c r="E22" s="35">
        <f>ROUND(6.5*3.1*0.35,2)</f>
        <v>7.05</v>
      </c>
      <c r="F22" s="36">
        <v>156.49510000000001</v>
      </c>
      <c r="G22" s="27">
        <f t="shared" ref="G22" si="3">+ROUND(E22*F22,2)</f>
        <v>1103.29</v>
      </c>
    </row>
    <row r="23" spans="1:7" ht="24" x14ac:dyDescent="0.2">
      <c r="A23" s="31" t="s">
        <v>37</v>
      </c>
      <c r="B23" s="32" t="s">
        <v>38</v>
      </c>
      <c r="C23" s="33" t="s">
        <v>39</v>
      </c>
      <c r="D23" s="34" t="s">
        <v>17</v>
      </c>
      <c r="E23" s="35">
        <v>1.9</v>
      </c>
      <c r="F23" s="36">
        <v>57.159500000000001</v>
      </c>
      <c r="G23" s="27">
        <f>+ROUND(E23*F23,2)</f>
        <v>108.6</v>
      </c>
    </row>
    <row r="24" spans="1:7" ht="36" x14ac:dyDescent="0.2">
      <c r="A24" s="31" t="s">
        <v>40</v>
      </c>
      <c r="B24" s="34" t="s">
        <v>20</v>
      </c>
      <c r="C24" s="33" t="s">
        <v>19</v>
      </c>
      <c r="D24" s="34" t="s">
        <v>18</v>
      </c>
      <c r="E24" s="35">
        <f>4.2+16.2</f>
        <v>20.399999999999999</v>
      </c>
      <c r="F24" s="36">
        <v>32.636299999999999</v>
      </c>
      <c r="G24" s="27">
        <f t="shared" ref="G24:G25" si="4">+ROUND(E24*F24,2)</f>
        <v>665.78</v>
      </c>
    </row>
    <row r="25" spans="1:7" ht="36" x14ac:dyDescent="0.2">
      <c r="A25" s="31" t="s">
        <v>41</v>
      </c>
      <c r="B25" s="34" t="s">
        <v>22</v>
      </c>
      <c r="C25" s="33" t="s">
        <v>21</v>
      </c>
      <c r="D25" s="34" t="s">
        <v>18</v>
      </c>
      <c r="E25" s="35">
        <f>+E24</f>
        <v>20.399999999999999</v>
      </c>
      <c r="F25" s="36">
        <v>9.0335000000000001</v>
      </c>
      <c r="G25" s="27">
        <f t="shared" si="4"/>
        <v>184.28</v>
      </c>
    </row>
    <row r="26" spans="1:7" x14ac:dyDescent="0.2">
      <c r="A26" s="31"/>
      <c r="C26" s="39" t="s">
        <v>42</v>
      </c>
      <c r="D26" s="40"/>
      <c r="E26" s="40"/>
      <c r="F26" s="26"/>
      <c r="G26" s="27">
        <f>SUM(G22:G25)</f>
        <v>2061.9499999999998</v>
      </c>
    </row>
    <row r="27" spans="1:7" x14ac:dyDescent="0.2">
      <c r="C27" s="39" t="s">
        <v>23</v>
      </c>
      <c r="D27" s="40"/>
      <c r="E27" s="40"/>
      <c r="F27" s="26"/>
      <c r="G27" s="27">
        <f>+G26+G19</f>
        <v>6937.2499999999991</v>
      </c>
    </row>
    <row r="28" spans="1:7" x14ac:dyDescent="0.2">
      <c r="C28" s="42" t="s">
        <v>24</v>
      </c>
      <c r="D28" s="43"/>
      <c r="E28" s="43"/>
      <c r="F28" s="26"/>
      <c r="G28" s="27">
        <f>+ROUND(G27*0.21,2)</f>
        <v>1456.82</v>
      </c>
    </row>
    <row r="29" spans="1:7" x14ac:dyDescent="0.2">
      <c r="C29" s="39" t="s">
        <v>25</v>
      </c>
      <c r="D29" s="40"/>
      <c r="E29" s="40"/>
      <c r="F29" s="26"/>
      <c r="G29" s="27">
        <f>+G28+G27</f>
        <v>8394.07</v>
      </c>
    </row>
    <row r="32" spans="1:7" x14ac:dyDescent="0.2">
      <c r="B32" s="48" t="s">
        <v>26</v>
      </c>
      <c r="C32" s="48"/>
      <c r="D32" s="48"/>
      <c r="E32" s="48"/>
      <c r="F32" s="48"/>
      <c r="G32" s="48"/>
    </row>
    <row r="33" spans="2:7" x14ac:dyDescent="0.2">
      <c r="B33" s="48" t="s">
        <v>26</v>
      </c>
      <c r="C33" s="48"/>
      <c r="D33" s="48"/>
      <c r="E33" s="48"/>
      <c r="F33" s="48"/>
      <c r="G33" s="48"/>
    </row>
    <row r="34" spans="2:7" x14ac:dyDescent="0.2">
      <c r="B34" s="48" t="s">
        <v>26</v>
      </c>
      <c r="C34" s="48"/>
      <c r="D34" s="48"/>
      <c r="E34" s="48"/>
      <c r="F34" s="48"/>
      <c r="G34" s="48"/>
    </row>
    <row r="35" spans="2:7" x14ac:dyDescent="0.2">
      <c r="B35" s="48" t="s">
        <v>26</v>
      </c>
      <c r="C35" s="48"/>
      <c r="D35" s="48"/>
      <c r="E35" s="48"/>
      <c r="F35" s="48"/>
      <c r="G35" s="48"/>
    </row>
    <row r="36" spans="2:7" x14ac:dyDescent="0.2">
      <c r="B36" s="48" t="s">
        <v>26</v>
      </c>
      <c r="C36" s="48"/>
      <c r="D36" s="48"/>
      <c r="E36" s="48"/>
      <c r="F36" s="48"/>
      <c r="G36" s="48"/>
    </row>
    <row r="37" spans="2:7" x14ac:dyDescent="0.2">
      <c r="B37" s="48" t="s">
        <v>26</v>
      </c>
      <c r="C37" s="48"/>
      <c r="D37" s="48"/>
      <c r="E37" s="48"/>
      <c r="F37" s="48"/>
      <c r="G37" s="48"/>
    </row>
    <row r="38" spans="2:7" x14ac:dyDescent="0.2">
      <c r="B38" s="48" t="s">
        <v>26</v>
      </c>
      <c r="C38" s="48"/>
      <c r="D38" s="48"/>
      <c r="E38" s="48"/>
      <c r="F38" s="48"/>
      <c r="G38" s="48"/>
    </row>
    <row r="39" spans="2:7" x14ac:dyDescent="0.2">
      <c r="B39" s="48" t="s">
        <v>26</v>
      </c>
      <c r="C39" s="48"/>
      <c r="D39" s="48"/>
      <c r="E39" s="48"/>
      <c r="F39" s="48"/>
      <c r="G39" s="48"/>
    </row>
    <row r="40" spans="2:7" x14ac:dyDescent="0.2">
      <c r="B40" s="48" t="s">
        <v>26</v>
      </c>
      <c r="C40" s="48"/>
      <c r="D40" s="48"/>
      <c r="E40" s="48"/>
      <c r="F40" s="48"/>
      <c r="G40" s="48"/>
    </row>
    <row r="41" spans="2:7" x14ac:dyDescent="0.2">
      <c r="B41" s="48" t="s">
        <v>26</v>
      </c>
      <c r="C41" s="48"/>
      <c r="D41" s="48"/>
      <c r="E41" s="48"/>
      <c r="F41" s="48"/>
      <c r="G41" s="48"/>
    </row>
  </sheetData>
  <mergeCells count="22">
    <mergeCell ref="B38:G38"/>
    <mergeCell ref="B39:G39"/>
    <mergeCell ref="B40:G40"/>
    <mergeCell ref="B41:G41"/>
    <mergeCell ref="B32:G32"/>
    <mergeCell ref="B33:G33"/>
    <mergeCell ref="B34:G34"/>
    <mergeCell ref="B35:G35"/>
    <mergeCell ref="B36:G36"/>
    <mergeCell ref="B37:G37"/>
    <mergeCell ref="C29:E29"/>
    <mergeCell ref="C27:E27"/>
    <mergeCell ref="C28:E28"/>
    <mergeCell ref="E12:E13"/>
    <mergeCell ref="F12:G12"/>
    <mergeCell ref="C14:G15"/>
    <mergeCell ref="C26:E26"/>
    <mergeCell ref="A5:G6"/>
    <mergeCell ref="A7:G8"/>
    <mergeCell ref="A9:G10"/>
    <mergeCell ref="C19:E19"/>
    <mergeCell ref="C20:G21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Instart LT</cp:lastModifiedBy>
  <cp:lastPrinted>2020-03-09T15:45:21Z</cp:lastPrinted>
  <dcterms:created xsi:type="dcterms:W3CDTF">2000-03-15T14:19:55Z</dcterms:created>
  <dcterms:modified xsi:type="dcterms:W3CDTF">2020-04-07T08:12:24Z</dcterms:modified>
</cp:coreProperties>
</file>