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Liepa\2023 - 2106\"/>
    </mc:Choice>
  </mc:AlternateContent>
  <bookViews>
    <workbookView xWindow="2700" yWindow="0" windowWidth="20580" windowHeight="15150"/>
  </bookViews>
  <sheets>
    <sheet name="Sheet1" sheetId="1" r:id="rId1"/>
  </sheets>
  <definedNames>
    <definedName name="_xlnm._FilterDatabase" localSheetId="0" hidden="1">Sheet1!$A$6:$E$73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1" l="1"/>
  <c r="I57" i="1" s="1"/>
  <c r="H28" i="1"/>
  <c r="I28" i="1" s="1"/>
  <c r="H11" i="1" l="1"/>
  <c r="I11" i="1" s="1"/>
  <c r="E56" i="1"/>
</calcChain>
</file>

<file path=xl/sharedStrings.xml><?xml version="1.0" encoding="utf-8"?>
<sst xmlns="http://schemas.openxmlformats.org/spreadsheetml/2006/main" count="222" uniqueCount="112">
  <si>
    <t>33141000-0</t>
  </si>
  <si>
    <t>vnt.</t>
  </si>
  <si>
    <t>33184000-3</t>
  </si>
  <si>
    <t>33190000-8</t>
  </si>
  <si>
    <t>33141110-4</t>
  </si>
  <si>
    <t>33141200-2</t>
  </si>
  <si>
    <t>33140000-3</t>
  </si>
  <si>
    <t>vnt</t>
  </si>
  <si>
    <t>Endotrachėjiniai vamzdeliai spec. konfigūracijos veido ir akių operacijoms ID 3,5, ID 4, ID 4,5, ID 5, ID 5,5 (kablio formos)</t>
  </si>
  <si>
    <t>Rinkiniai punkcinei cistostomijai CH 8</t>
  </si>
  <si>
    <t>Vienkartinis kaušelis (kepurėlė)</t>
  </si>
  <si>
    <t>Vienkartinė kvėpavimo sistema DPV aparatui paraPAC plus</t>
  </si>
  <si>
    <t>Šildyklės</t>
  </si>
  <si>
    <t>Tracheostominiai vamzdeliai be manžetės CH4 (vaikams)</t>
  </si>
  <si>
    <t>Pravedėjai intubaciniams vamzdeliams (stiletai) 10 Fr, 14 Fr suaugusiems</t>
  </si>
  <si>
    <t>Ptozės juostelė  2 mm</t>
  </si>
  <si>
    <t>rink.</t>
  </si>
  <si>
    <t>33157110-9</t>
  </si>
  <si>
    <t>Biopsinių adatų pravedėjai krūtų stulpelinėms biopsijoms</t>
  </si>
  <si>
    <t>33141640-8</t>
  </si>
  <si>
    <t xml:space="preserve">kompl. </t>
  </si>
  <si>
    <t>pak.</t>
  </si>
  <si>
    <t xml:space="preserve">vnt. </t>
  </si>
  <si>
    <t>Sistema invazinio kraujo spaudimo monitoravimui</t>
  </si>
  <si>
    <t xml:space="preserve">Vienkartiniai kontūrai deguonies terapijai </t>
  </si>
  <si>
    <t>Filtras antibakterinis, antivirusinis "V-max" sistemai</t>
  </si>
  <si>
    <t>33694000-1</t>
  </si>
  <si>
    <t>Acetyl-beta-metilcholino chloridas</t>
  </si>
  <si>
    <t>g</t>
  </si>
  <si>
    <t>Tracheostominiai vamzdeliai (armuoti) CH 7, CH 8, CH 9, CH 10, CH 11</t>
  </si>
  <si>
    <t>Indeliai biopsijai  2,5 - 3,0 L</t>
  </si>
  <si>
    <t>Vienkartinė plokštelė kraujo grupei nustatyti</t>
  </si>
  <si>
    <t>Akinukai fototerapijai skirti naujagimiams (maži, vidutiniai, dideli)</t>
  </si>
  <si>
    <t>Indeliai biopsijai 1000 - 1050 ml</t>
  </si>
  <si>
    <t>Basonai plastmasiniai</t>
  </si>
  <si>
    <t xml:space="preserve">Indai instrumentų dezinfekcijai 30 ltr </t>
  </si>
  <si>
    <t>Abscesų drenavimo ultragarso kontrolės rinkiniai 20Fr</t>
  </si>
  <si>
    <t>Abscesų drenavimo ultragarso kontrolės rinkiniai 22Fr</t>
  </si>
  <si>
    <t>BVPŽ</t>
  </si>
  <si>
    <t>Pavadinimas</t>
  </si>
  <si>
    <t>Mato vnt.</t>
  </si>
  <si>
    <t>33172000-6</t>
  </si>
  <si>
    <t>Mikro endotoksinis bakterinis filtras savaime nusiorinantis teigiamai pakrautas</t>
  </si>
  <si>
    <t>Neonatologinė 4-šakė jungtis</t>
  </si>
  <si>
    <t xml:space="preserve">Y-tipo arba jai lygiavertė prailginimo linija - jungtis su endotoksiniu filtru ir atbulinės eigos vožtuvais </t>
  </si>
  <si>
    <t xml:space="preserve">Prailginimo linija 15 cm </t>
  </si>
  <si>
    <t xml:space="preserve">Neonatologinė trišakė jungtis </t>
  </si>
  <si>
    <t>Neonatologinė dvišakė Y-tipo arba lygiavertė jungtis</t>
  </si>
  <si>
    <r>
      <t>Šviesai nelaidus infuzinis maišas 500 ml</t>
    </r>
    <r>
      <rPr>
        <sz val="12"/>
        <color indexed="36"/>
        <rFont val="Times New Roman"/>
        <family val="1"/>
        <charset val="186"/>
      </rPr>
      <t/>
    </r>
  </si>
  <si>
    <r>
      <t>Šviesai nelaidus infuzinis maišas 250 ml</t>
    </r>
    <r>
      <rPr>
        <sz val="12"/>
        <color indexed="36"/>
        <rFont val="Times New Roman"/>
        <family val="1"/>
        <charset val="186"/>
      </rPr>
      <t/>
    </r>
  </si>
  <si>
    <t>Priemonės infuzinei terapijai</t>
  </si>
  <si>
    <t>Bronchoblokatorius</t>
  </si>
  <si>
    <t>Nosies kaniulės su vamzdeliu didelės srovės deguonies tiekimui naujagimiams (XS)</t>
  </si>
  <si>
    <t>33141320-9</t>
  </si>
  <si>
    <t>Adatos punkcinės 22G (quincke tipo arba lygiavertė), 86-90mm (genetinėms amniocentezėms)</t>
  </si>
  <si>
    <t>33141411-4</t>
  </si>
  <si>
    <t>Ašmenys (koteliui SM 65A)</t>
  </si>
  <si>
    <t>Juostelė cirkliažui</t>
  </si>
  <si>
    <t>Keratoprotezas Bostono I ir II tipo (arba lygiavertis)</t>
  </si>
  <si>
    <t>Tracheostominiai vamzdeliai su manžete Trachoe Vario arba lygiaverčiai</t>
  </si>
  <si>
    <r>
      <t xml:space="preserve">Kaukės anesteziologinės veido  </t>
    </r>
    <r>
      <rPr>
        <u/>
        <sz val="11"/>
        <rFont val="Times New Roman"/>
        <family val="1"/>
      </rPr>
      <t>kūdikiams</t>
    </r>
    <r>
      <rPr>
        <sz val="11"/>
        <rFont val="Times New Roman"/>
        <family val="1"/>
      </rPr>
      <t xml:space="preserve"> kvepiančios 15M 1</t>
    </r>
  </si>
  <si>
    <t>Vienkartinių priemonių (dienos) rinkinys, skirtas automatiniam radiofarmpreparatų injektoriui IRIDE (Comecer)</t>
  </si>
  <si>
    <t>Plėtikliai šlapimtakių polietileniniai arba jiems lygiaverčiai</t>
  </si>
  <si>
    <t>Plėtikliai  šlapimtakių polietileniniai arba jiems lygiaverčiai su hidrofiline danga</t>
  </si>
  <si>
    <t>Kaukės deguonies skaidrios suaugusiems</t>
  </si>
  <si>
    <t>Kateteriai Swan Ganz arba lygiaverčiai darbui  su nuolatinio širdies minutinio tūrio monitoriumi ,,Vigilance“</t>
  </si>
  <si>
    <t>Medrad MRXperion injektoriaus vienkartinių švirkštų rinkinys</t>
  </si>
  <si>
    <t>Neaustinis sintetinis ortopedinis pamušalas 15± 0.5 x 3± 0.5</t>
  </si>
  <si>
    <t>Nesterilūs marliniai tamponai  7 ± 0,5 cm</t>
  </si>
  <si>
    <t xml:space="preserve">Termoplastinės paciento fiksavimo priemonės spindulinės terapijos procedūrų metu (galvos fiksavimui) </t>
  </si>
  <si>
    <t xml:space="preserve">Elektrodai naujagimiams su 60cm laideliais, trijų spalvų </t>
  </si>
  <si>
    <t>Elektrodai smegenų oksigenacijos</t>
  </si>
  <si>
    <t>Vienkartiniai kandikliai</t>
  </si>
  <si>
    <t>Rinkinys arterijos kateterizacijai Seldingerio būdu 20G</t>
  </si>
  <si>
    <t>Endobronchiniai vamzdeliai į dešinį bronchą (Nr. 28)</t>
  </si>
  <si>
    <t>Pincetai 15-20cm ilgio</t>
  </si>
  <si>
    <t>Orientacinis kiekis</t>
  </si>
  <si>
    <t>Akiduobės endoprotezas 18 mm, 19 mm,  20 mm , 22 mm</t>
  </si>
  <si>
    <t>42.1</t>
  </si>
  <si>
    <t>42.2</t>
  </si>
  <si>
    <t>42.3</t>
  </si>
  <si>
    <t>42.4</t>
  </si>
  <si>
    <t>42.5</t>
  </si>
  <si>
    <t>42.6</t>
  </si>
  <si>
    <t>42.7</t>
  </si>
  <si>
    <t>42.8</t>
  </si>
  <si>
    <t>42.9</t>
  </si>
  <si>
    <t>42.10</t>
  </si>
  <si>
    <t>Kaina vnt. be PVM, Eur</t>
  </si>
  <si>
    <t>PVM tarifas</t>
  </si>
  <si>
    <t>Kaina viso be PVM, Eur</t>
  </si>
  <si>
    <t>Kaina viso su PVM, Eur</t>
  </si>
  <si>
    <t>Gamintojas/ katalogo numeris</t>
  </si>
  <si>
    <t>Pirkimo dalies Nr.</t>
  </si>
  <si>
    <t xml:space="preserve">Indeliai instrumentų dezinfekcijai 10 - 12 ltr </t>
  </si>
  <si>
    <t xml:space="preserve">Indeliai instrumentų dezinfekcijai 3 ltr </t>
  </si>
  <si>
    <t>Laikikliai kraujagyslių 2,5 x 1,2 ± 0,05 mm</t>
  </si>
  <si>
    <t>Laikikliai kraujagyslių 5 x 1,5 ± 0,05 mm</t>
  </si>
  <si>
    <t>Plokštelės odos transplantacijai, skirtos Meshgraft II odos perforatoriui</t>
  </si>
  <si>
    <t xml:space="preserve">Popierius defibriliatoriaus Lifepak 20 spausdintuvui </t>
  </si>
  <si>
    <t xml:space="preserve">Pediatrinė dozavimo sistema, tinkanti darbui su automatiniu dozatoriumi  </t>
  </si>
  <si>
    <t>„T“ –tipo jungtis su atbulinės eigos vožtuvu</t>
  </si>
  <si>
    <t>42 - os pirkimo dalies kaina</t>
  </si>
  <si>
    <t>Setonai sterilūs prisotinti NaCl 10 ± 0,5 cm x 10 ± 0,5 cm</t>
  </si>
  <si>
    <t>Drenažo sistema su vakuuminiu indu (200-250 ml, kieta talpa)</t>
  </si>
  <si>
    <t>Atviro konkurso sąlygų</t>
  </si>
  <si>
    <t xml:space="preserve">6 priedas </t>
  </si>
  <si>
    <t>KAINŲ PASIŪLYMO LENTELĖ</t>
  </si>
  <si>
    <t>Tiekėjo pavadinimas: UAB Medex Baltic, Rokelių g.10, LT-46148 Kaunas</t>
  </si>
  <si>
    <t>FCI (Prancūzija)/ S6.1018, S6.1019, S6.1020, S6.1022</t>
  </si>
  <si>
    <t>FCI (Prancūzija)/ S3.3021</t>
  </si>
  <si>
    <t>FCI (Prancūzija)/ S5.2000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</si>
</sst>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27]General"/>
    <numFmt numFmtId="165" formatCode="#,##0.000"/>
  </numFmts>
  <fonts count="1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TimesLT"/>
      <charset val="186"/>
    </font>
    <font>
      <sz val="10"/>
      <name val="Arial"/>
      <family val="2"/>
      <charset val="186"/>
    </font>
    <font>
      <sz val="12"/>
      <color indexed="36"/>
      <name val="Times New Roman"/>
      <family val="1"/>
      <charset val="186"/>
    </font>
    <font>
      <i/>
      <sz val="11"/>
      <color rgb="FF7F7F7F"/>
      <name val="Calibri"/>
      <family val="2"/>
      <charset val="1"/>
    </font>
    <font>
      <sz val="11"/>
      <name val="Times New Roman"/>
      <family val="1"/>
    </font>
    <font>
      <u/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5" fillId="0" borderId="0" applyBorder="0" applyProtection="0"/>
    <xf numFmtId="9" fontId="3" fillId="0" borderId="0" applyFont="0" applyFill="0" applyBorder="0" applyAlignment="0" applyProtection="0"/>
  </cellStyleXfs>
  <cellXfs count="46">
    <xf numFmtId="0" fontId="0" fillId="0" borderId="0" xfId="0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7" applyFont="1" applyBorder="1" applyAlignment="1">
      <alignment horizontal="left" vertical="center" wrapText="1"/>
    </xf>
    <xf numFmtId="0" fontId="6" fillId="0" borderId="1" xfId="7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" xfId="1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5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5" applyFont="1" applyBorder="1" applyAlignment="1">
      <alignment vertical="center" wrapText="1"/>
    </xf>
    <xf numFmtId="164" fontId="6" fillId="0" borderId="1" xfId="6" applyFont="1" applyBorder="1" applyAlignment="1">
      <alignment horizontal="center" vertical="center"/>
    </xf>
    <xf numFmtId="0" fontId="6" fillId="0" borderId="1" xfId="1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9" fillId="0" borderId="1" xfId="2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 wrapText="1"/>
    </xf>
    <xf numFmtId="0" fontId="6" fillId="0" borderId="1" xfId="8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wrapText="1"/>
    </xf>
    <xf numFmtId="0" fontId="6" fillId="0" borderId="1" xfId="12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11" applyFont="1" applyBorder="1" applyAlignment="1">
      <alignment horizontal="left" vertical="center" wrapText="1"/>
    </xf>
    <xf numFmtId="0" fontId="6" fillId="0" borderId="1" xfId="11" applyFont="1" applyBorder="1" applyAlignment="1">
      <alignment vertical="center" wrapText="1"/>
    </xf>
    <xf numFmtId="0" fontId="6" fillId="0" borderId="1" xfId="2" applyFont="1" applyBorder="1" applyAlignment="1">
      <alignment horizontal="left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9" fontId="6" fillId="0" borderId="1" xfId="13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6" fillId="0" borderId="1" xfId="6" applyNumberFormat="1" applyFont="1" applyBorder="1" applyAlignment="1" applyProtection="1">
      <alignment horizontal="center" vertical="center"/>
      <protection locked="0"/>
    </xf>
    <xf numFmtId="0" fontId="6" fillId="0" borderId="1" xfId="7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0" fillId="0" borderId="0" xfId="0" applyFont="1"/>
    <xf numFmtId="9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4">
    <cellStyle name="Excel Built-in Explanatory Text" xfId="12"/>
    <cellStyle name="Excel Built-in Normal" xfId="6"/>
    <cellStyle name="Įprastas 2" xfId="10"/>
    <cellStyle name="Normal" xfId="0" builtinId="0"/>
    <cellStyle name="Normal 2 2" xfId="5"/>
    <cellStyle name="Normal 3" xfId="1"/>
    <cellStyle name="Normal 3 2" xfId="9"/>
    <cellStyle name="Normal 3 2 2 2 2" xfId="4"/>
    <cellStyle name="Normal 6" xfId="7"/>
    <cellStyle name="Normal_SARASAS" xfId="2"/>
    <cellStyle name="Normal_Sheet1" xfId="8"/>
    <cellStyle name="Normal_Sheet3" xfId="11"/>
    <cellStyle name="Percent 2" xfId="3"/>
    <cellStyle name="Percent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C78" sqref="C78"/>
    </sheetView>
  </sheetViews>
  <sheetFormatPr defaultRowHeight="15"/>
  <cols>
    <col min="1" max="1" width="7.5703125" style="26" customWidth="1"/>
    <col min="2" max="2" width="12.28515625" style="26" customWidth="1"/>
    <col min="3" max="3" width="32" style="26" customWidth="1"/>
    <col min="4" max="4" width="7.28515625" style="26" customWidth="1"/>
    <col min="5" max="5" width="12" style="26" customWidth="1"/>
    <col min="6" max="6" width="9.140625" style="26"/>
    <col min="7" max="7" width="6.85546875" style="26" customWidth="1"/>
    <col min="8" max="9" width="11.5703125" style="26" customWidth="1"/>
    <col min="10" max="10" width="14.5703125" style="26" customWidth="1"/>
    <col min="11" max="16384" width="9.140625" style="26"/>
  </cols>
  <sheetData>
    <row r="1" spans="1:10">
      <c r="I1" s="26" t="s">
        <v>105</v>
      </c>
    </row>
    <row r="2" spans="1:10">
      <c r="I2" s="40" t="s">
        <v>106</v>
      </c>
    </row>
    <row r="3" spans="1:10">
      <c r="C3" s="45" t="s">
        <v>107</v>
      </c>
      <c r="D3" s="45"/>
      <c r="E3" s="45"/>
      <c r="F3" s="45"/>
    </row>
    <row r="4" spans="1:10">
      <c r="A4" s="41" t="s">
        <v>108</v>
      </c>
      <c r="B4" s="41"/>
      <c r="C4" s="41"/>
    </row>
    <row r="6" spans="1:10" ht="60">
      <c r="A6" s="29" t="s">
        <v>93</v>
      </c>
      <c r="B6" s="3" t="s">
        <v>38</v>
      </c>
      <c r="C6" s="3" t="s">
        <v>39</v>
      </c>
      <c r="D6" s="3" t="s">
        <v>40</v>
      </c>
      <c r="E6" s="3" t="s">
        <v>76</v>
      </c>
      <c r="F6" s="33" t="s">
        <v>88</v>
      </c>
      <c r="G6" s="34" t="s">
        <v>89</v>
      </c>
      <c r="H6" s="35" t="s">
        <v>90</v>
      </c>
      <c r="I6" s="35" t="s">
        <v>91</v>
      </c>
      <c r="J6" s="36" t="s">
        <v>92</v>
      </c>
    </row>
    <row r="7" spans="1:10" ht="30" hidden="1">
      <c r="A7" s="18">
        <v>1</v>
      </c>
      <c r="B7" s="2" t="s">
        <v>5</v>
      </c>
      <c r="C7" s="1" t="s">
        <v>36</v>
      </c>
      <c r="D7" s="3" t="s">
        <v>1</v>
      </c>
      <c r="E7" s="2">
        <v>20</v>
      </c>
      <c r="F7" s="21"/>
      <c r="G7" s="21"/>
      <c r="H7" s="21"/>
      <c r="I7" s="21"/>
      <c r="J7" s="21"/>
    </row>
    <row r="8" spans="1:10" ht="30" hidden="1">
      <c r="A8" s="18">
        <v>2</v>
      </c>
      <c r="B8" s="2" t="s">
        <v>5</v>
      </c>
      <c r="C8" s="1" t="s">
        <v>37</v>
      </c>
      <c r="D8" s="3" t="s">
        <v>1</v>
      </c>
      <c r="E8" s="2">
        <v>10</v>
      </c>
      <c r="F8" s="21"/>
      <c r="G8" s="21"/>
      <c r="H8" s="21"/>
      <c r="I8" s="21"/>
      <c r="J8" s="21"/>
    </row>
    <row r="9" spans="1:10" hidden="1">
      <c r="A9" s="18">
        <v>3</v>
      </c>
      <c r="B9" s="2" t="s">
        <v>26</v>
      </c>
      <c r="C9" s="1" t="s">
        <v>27</v>
      </c>
      <c r="D9" s="8" t="s">
        <v>28</v>
      </c>
      <c r="E9" s="20">
        <v>100</v>
      </c>
      <c r="F9" s="21"/>
      <c r="G9" s="21"/>
      <c r="H9" s="21"/>
      <c r="I9" s="21"/>
      <c r="J9" s="21"/>
    </row>
    <row r="10" spans="1:10" ht="45" hidden="1">
      <c r="A10" s="18">
        <v>4</v>
      </c>
      <c r="B10" s="2" t="s">
        <v>53</v>
      </c>
      <c r="C10" s="1" t="s">
        <v>54</v>
      </c>
      <c r="D10" s="2" t="s">
        <v>1</v>
      </c>
      <c r="E10" s="2">
        <v>1000</v>
      </c>
      <c r="F10" s="21"/>
      <c r="G10" s="21"/>
      <c r="H10" s="21"/>
      <c r="I10" s="21"/>
      <c r="J10" s="21"/>
    </row>
    <row r="11" spans="1:10" ht="90">
      <c r="A11" s="18">
        <v>5</v>
      </c>
      <c r="B11" s="2" t="s">
        <v>2</v>
      </c>
      <c r="C11" s="1" t="s">
        <v>77</v>
      </c>
      <c r="D11" s="2" t="s">
        <v>1</v>
      </c>
      <c r="E11" s="2">
        <v>35</v>
      </c>
      <c r="F11" s="43">
        <v>55.2</v>
      </c>
      <c r="G11" s="42">
        <v>0.05</v>
      </c>
      <c r="H11" s="44">
        <f>F11*E11</f>
        <v>1932</v>
      </c>
      <c r="I11" s="44">
        <f>H11*1.05</f>
        <v>2028.6000000000001</v>
      </c>
      <c r="J11" s="3" t="s">
        <v>109</v>
      </c>
    </row>
    <row r="12" spans="1:10" ht="45" hidden="1">
      <c r="A12" s="18">
        <v>8</v>
      </c>
      <c r="B12" s="2" t="s">
        <v>3</v>
      </c>
      <c r="C12" s="9" t="s">
        <v>32</v>
      </c>
      <c r="D12" s="2" t="s">
        <v>1</v>
      </c>
      <c r="E12" s="13">
        <v>3300</v>
      </c>
      <c r="F12" s="43"/>
      <c r="G12" s="2"/>
      <c r="H12" s="44"/>
      <c r="I12" s="44"/>
      <c r="J12" s="3"/>
    </row>
    <row r="13" spans="1:10" hidden="1">
      <c r="A13" s="18">
        <v>9</v>
      </c>
      <c r="B13" s="20" t="s">
        <v>55</v>
      </c>
      <c r="C13" s="1" t="s">
        <v>56</v>
      </c>
      <c r="D13" s="3" t="s">
        <v>1</v>
      </c>
      <c r="E13" s="20">
        <v>1700</v>
      </c>
      <c r="F13" s="43"/>
      <c r="G13" s="2"/>
      <c r="H13" s="44"/>
      <c r="I13" s="44"/>
      <c r="J13" s="3"/>
    </row>
    <row r="14" spans="1:10" hidden="1">
      <c r="A14" s="18">
        <v>10</v>
      </c>
      <c r="B14" s="6" t="s">
        <v>3</v>
      </c>
      <c r="C14" s="30" t="s">
        <v>34</v>
      </c>
      <c r="D14" s="17" t="s">
        <v>1</v>
      </c>
      <c r="E14" s="20">
        <v>200</v>
      </c>
      <c r="F14" s="43"/>
      <c r="G14" s="2"/>
      <c r="H14" s="44"/>
      <c r="I14" s="44"/>
      <c r="J14" s="3"/>
    </row>
    <row r="15" spans="1:10" hidden="1">
      <c r="A15" s="18">
        <v>11</v>
      </c>
      <c r="B15" s="2" t="s">
        <v>0</v>
      </c>
      <c r="C15" s="1" t="s">
        <v>51</v>
      </c>
      <c r="D15" s="3" t="s">
        <v>1</v>
      </c>
      <c r="E15" s="2">
        <v>18</v>
      </c>
      <c r="F15" s="43"/>
      <c r="G15" s="2"/>
      <c r="H15" s="44"/>
      <c r="I15" s="44"/>
      <c r="J15" s="3"/>
    </row>
    <row r="16" spans="1:10" ht="30" hidden="1">
      <c r="A16" s="18">
        <v>12</v>
      </c>
      <c r="B16" s="2" t="s">
        <v>0</v>
      </c>
      <c r="C16" s="1" t="s">
        <v>18</v>
      </c>
      <c r="D16" s="2" t="s">
        <v>1</v>
      </c>
      <c r="E16" s="2">
        <v>100</v>
      </c>
      <c r="F16" s="43"/>
      <c r="G16" s="2"/>
      <c r="H16" s="44"/>
      <c r="I16" s="44"/>
      <c r="J16" s="3"/>
    </row>
    <row r="17" spans="1:10" ht="30" hidden="1">
      <c r="A17" s="18">
        <v>13</v>
      </c>
      <c r="B17" s="6" t="s">
        <v>19</v>
      </c>
      <c r="C17" s="1" t="s">
        <v>104</v>
      </c>
      <c r="D17" s="2" t="s">
        <v>1</v>
      </c>
      <c r="E17" s="2">
        <v>100</v>
      </c>
      <c r="F17" s="43"/>
      <c r="G17" s="2"/>
      <c r="H17" s="44"/>
      <c r="I17" s="44"/>
      <c r="J17" s="3"/>
    </row>
    <row r="18" spans="1:10" ht="30" hidden="1">
      <c r="A18" s="18">
        <v>14</v>
      </c>
      <c r="B18" s="2" t="s">
        <v>0</v>
      </c>
      <c r="C18" s="9" t="s">
        <v>70</v>
      </c>
      <c r="D18" s="3" t="s">
        <v>20</v>
      </c>
      <c r="E18" s="2">
        <v>6300</v>
      </c>
      <c r="F18" s="43"/>
      <c r="G18" s="2"/>
      <c r="H18" s="44"/>
      <c r="I18" s="44"/>
      <c r="J18" s="3"/>
    </row>
    <row r="19" spans="1:10" hidden="1">
      <c r="A19" s="18">
        <v>15</v>
      </c>
      <c r="B19" s="2" t="s">
        <v>0</v>
      </c>
      <c r="C19" s="1" t="s">
        <v>71</v>
      </c>
      <c r="D19" s="2" t="s">
        <v>21</v>
      </c>
      <c r="E19" s="20">
        <v>2100</v>
      </c>
      <c r="F19" s="43"/>
      <c r="G19" s="2"/>
      <c r="H19" s="44"/>
      <c r="I19" s="44"/>
      <c r="J19" s="3"/>
    </row>
    <row r="20" spans="1:10" ht="30" hidden="1">
      <c r="A20" s="18">
        <v>16</v>
      </c>
      <c r="B20" s="2" t="s">
        <v>41</v>
      </c>
      <c r="C20" s="11" t="s">
        <v>74</v>
      </c>
      <c r="D20" s="12" t="s">
        <v>1</v>
      </c>
      <c r="E20" s="2">
        <v>15</v>
      </c>
      <c r="F20" s="43"/>
      <c r="G20" s="2"/>
      <c r="H20" s="44"/>
      <c r="I20" s="44"/>
      <c r="J20" s="3"/>
    </row>
    <row r="21" spans="1:10" ht="60" hidden="1">
      <c r="A21" s="18">
        <v>17</v>
      </c>
      <c r="B21" s="2" t="s">
        <v>41</v>
      </c>
      <c r="C21" s="1" t="s">
        <v>8</v>
      </c>
      <c r="D21" s="2" t="s">
        <v>1</v>
      </c>
      <c r="E21" s="2">
        <v>100</v>
      </c>
      <c r="F21" s="43"/>
      <c r="G21" s="2"/>
      <c r="H21" s="44"/>
      <c r="I21" s="44"/>
      <c r="J21" s="3"/>
    </row>
    <row r="22" spans="1:10" ht="30" hidden="1">
      <c r="A22" s="18">
        <v>18</v>
      </c>
      <c r="B22" s="2" t="s">
        <v>0</v>
      </c>
      <c r="C22" s="1" t="s">
        <v>25</v>
      </c>
      <c r="D22" s="3" t="s">
        <v>1</v>
      </c>
      <c r="E22" s="2">
        <v>5000</v>
      </c>
      <c r="F22" s="43"/>
      <c r="G22" s="2"/>
      <c r="H22" s="44"/>
      <c r="I22" s="44"/>
      <c r="J22" s="3"/>
    </row>
    <row r="23" spans="1:10" hidden="1">
      <c r="A23" s="18">
        <v>19</v>
      </c>
      <c r="B23" s="2" t="s">
        <v>3</v>
      </c>
      <c r="C23" s="1" t="s">
        <v>35</v>
      </c>
      <c r="D23" s="2" t="s">
        <v>1</v>
      </c>
      <c r="E23" s="2">
        <v>15</v>
      </c>
      <c r="F23" s="43"/>
      <c r="G23" s="2"/>
      <c r="H23" s="44"/>
      <c r="I23" s="44"/>
      <c r="J23" s="3"/>
    </row>
    <row r="24" spans="1:10" ht="30" hidden="1">
      <c r="A24" s="18">
        <v>20</v>
      </c>
      <c r="B24" s="2" t="s">
        <v>3</v>
      </c>
      <c r="C24" s="1" t="s">
        <v>94</v>
      </c>
      <c r="D24" s="3" t="s">
        <v>1</v>
      </c>
      <c r="E24" s="2">
        <v>50</v>
      </c>
      <c r="F24" s="43"/>
      <c r="G24" s="2"/>
      <c r="H24" s="44"/>
      <c r="I24" s="44"/>
      <c r="J24" s="3"/>
    </row>
    <row r="25" spans="1:10" hidden="1">
      <c r="A25" s="18">
        <v>21</v>
      </c>
      <c r="B25" s="38" t="s">
        <v>3</v>
      </c>
      <c r="C25" s="31" t="s">
        <v>33</v>
      </c>
      <c r="D25" s="16" t="s">
        <v>1</v>
      </c>
      <c r="E25" s="20">
        <v>5000</v>
      </c>
      <c r="F25" s="43"/>
      <c r="G25" s="2"/>
      <c r="H25" s="44"/>
      <c r="I25" s="44"/>
      <c r="J25" s="3"/>
    </row>
    <row r="26" spans="1:10" hidden="1">
      <c r="A26" s="18">
        <v>22</v>
      </c>
      <c r="B26" s="6" t="s">
        <v>3</v>
      </c>
      <c r="C26" s="1" t="s">
        <v>30</v>
      </c>
      <c r="D26" s="2" t="s">
        <v>1</v>
      </c>
      <c r="E26" s="20">
        <v>2500</v>
      </c>
      <c r="F26" s="43"/>
      <c r="G26" s="2"/>
      <c r="H26" s="44"/>
      <c r="I26" s="44"/>
      <c r="J26" s="3"/>
    </row>
    <row r="27" spans="1:10" ht="30" hidden="1">
      <c r="A27" s="18">
        <v>23</v>
      </c>
      <c r="B27" s="6" t="s">
        <v>3</v>
      </c>
      <c r="C27" s="1" t="s">
        <v>95</v>
      </c>
      <c r="D27" s="3" t="s">
        <v>1</v>
      </c>
      <c r="E27" s="2">
        <v>50</v>
      </c>
      <c r="F27" s="43"/>
      <c r="G27" s="2"/>
      <c r="H27" s="44"/>
      <c r="I27" s="44"/>
      <c r="J27" s="3"/>
    </row>
    <row r="28" spans="1:10" ht="45">
      <c r="A28" s="18">
        <v>24</v>
      </c>
      <c r="B28" s="2" t="s">
        <v>0</v>
      </c>
      <c r="C28" s="1" t="s">
        <v>57</v>
      </c>
      <c r="D28" s="3" t="s">
        <v>1</v>
      </c>
      <c r="E28" s="2">
        <v>100</v>
      </c>
      <c r="F28" s="43">
        <v>13.8</v>
      </c>
      <c r="G28" s="42">
        <v>0.05</v>
      </c>
      <c r="H28" s="44">
        <f>F28*E28</f>
        <v>1380</v>
      </c>
      <c r="I28" s="44">
        <f>H28*1.05</f>
        <v>1449</v>
      </c>
      <c r="J28" s="3" t="s">
        <v>111</v>
      </c>
    </row>
    <row r="29" spans="1:10" ht="60" hidden="1">
      <c r="A29" s="18">
        <v>25</v>
      </c>
      <c r="B29" s="2" t="s">
        <v>5</v>
      </c>
      <c r="C29" s="27" t="s">
        <v>65</v>
      </c>
      <c r="D29" s="2" t="s">
        <v>1</v>
      </c>
      <c r="E29" s="2">
        <v>5</v>
      </c>
      <c r="F29" s="43"/>
      <c r="G29" s="2"/>
      <c r="H29" s="44"/>
      <c r="I29" s="44"/>
      <c r="J29" s="3"/>
    </row>
    <row r="30" spans="1:10" ht="30" hidden="1">
      <c r="A30" s="18">
        <v>26</v>
      </c>
      <c r="B30" s="14" t="s">
        <v>41</v>
      </c>
      <c r="C30" s="9" t="s">
        <v>60</v>
      </c>
      <c r="D30" s="2" t="s">
        <v>1</v>
      </c>
      <c r="E30" s="2">
        <v>1000</v>
      </c>
      <c r="F30" s="43"/>
      <c r="G30" s="2"/>
      <c r="H30" s="44"/>
      <c r="I30" s="44"/>
      <c r="J30" s="3"/>
    </row>
    <row r="31" spans="1:10" ht="30" hidden="1">
      <c r="A31" s="18">
        <v>27</v>
      </c>
      <c r="B31" s="2" t="s">
        <v>17</v>
      </c>
      <c r="C31" s="1" t="s">
        <v>64</v>
      </c>
      <c r="D31" s="2" t="s">
        <v>1</v>
      </c>
      <c r="E31" s="2">
        <v>14000</v>
      </c>
      <c r="F31" s="43"/>
      <c r="G31" s="2"/>
      <c r="H31" s="44"/>
      <c r="I31" s="44"/>
      <c r="J31" s="3"/>
    </row>
    <row r="32" spans="1:10" ht="30" hidden="1">
      <c r="A32" s="18">
        <v>28</v>
      </c>
      <c r="B32" s="2" t="s">
        <v>2</v>
      </c>
      <c r="C32" s="1" t="s">
        <v>58</v>
      </c>
      <c r="D32" s="3" t="s">
        <v>1</v>
      </c>
      <c r="E32" s="2">
        <v>4</v>
      </c>
      <c r="F32" s="43"/>
      <c r="G32" s="2"/>
      <c r="H32" s="44"/>
      <c r="I32" s="44"/>
      <c r="J32" s="3"/>
    </row>
    <row r="33" spans="1:10" ht="30" hidden="1">
      <c r="A33" s="18">
        <v>29</v>
      </c>
      <c r="B33" s="2" t="s">
        <v>0</v>
      </c>
      <c r="C33" s="9" t="s">
        <v>96</v>
      </c>
      <c r="D33" s="2" t="s">
        <v>1</v>
      </c>
      <c r="E33" s="2">
        <v>200</v>
      </c>
      <c r="F33" s="43"/>
      <c r="G33" s="2"/>
      <c r="H33" s="44"/>
      <c r="I33" s="44"/>
      <c r="J33" s="3"/>
    </row>
    <row r="34" spans="1:10" ht="30" hidden="1">
      <c r="A34" s="18">
        <v>30</v>
      </c>
      <c r="B34" s="2" t="s">
        <v>0</v>
      </c>
      <c r="C34" s="9" t="s">
        <v>97</v>
      </c>
      <c r="D34" s="2" t="s">
        <v>1</v>
      </c>
      <c r="E34" s="2">
        <v>150</v>
      </c>
      <c r="F34" s="43"/>
      <c r="G34" s="2"/>
      <c r="H34" s="44"/>
      <c r="I34" s="44"/>
      <c r="J34" s="3"/>
    </row>
    <row r="35" spans="1:10" ht="30" hidden="1">
      <c r="A35" s="18">
        <v>31</v>
      </c>
      <c r="B35" s="2" t="s">
        <v>0</v>
      </c>
      <c r="C35" s="11" t="s">
        <v>66</v>
      </c>
      <c r="D35" s="2" t="s">
        <v>1</v>
      </c>
      <c r="E35" s="2">
        <v>320</v>
      </c>
      <c r="F35" s="43"/>
      <c r="G35" s="2"/>
      <c r="H35" s="44"/>
      <c r="I35" s="44"/>
      <c r="J35" s="3"/>
    </row>
    <row r="36" spans="1:10" ht="30" hidden="1">
      <c r="A36" s="18">
        <v>32</v>
      </c>
      <c r="B36" s="2" t="s">
        <v>4</v>
      </c>
      <c r="C36" s="1" t="s">
        <v>67</v>
      </c>
      <c r="D36" s="3" t="s">
        <v>1</v>
      </c>
      <c r="E36" s="2">
        <v>8000</v>
      </c>
      <c r="F36" s="43"/>
      <c r="G36" s="2"/>
      <c r="H36" s="44"/>
      <c r="I36" s="44"/>
      <c r="J36" s="3"/>
    </row>
    <row r="37" spans="1:10" ht="30" hidden="1">
      <c r="A37" s="18">
        <v>33</v>
      </c>
      <c r="B37" s="6" t="s">
        <v>4</v>
      </c>
      <c r="C37" s="32" t="s">
        <v>68</v>
      </c>
      <c r="D37" s="6" t="s">
        <v>1</v>
      </c>
      <c r="E37" s="2">
        <v>10000</v>
      </c>
      <c r="F37" s="43"/>
      <c r="G37" s="2"/>
      <c r="H37" s="44"/>
      <c r="I37" s="44"/>
      <c r="J37" s="3"/>
    </row>
    <row r="38" spans="1:10" ht="45" hidden="1">
      <c r="A38" s="18">
        <v>34</v>
      </c>
      <c r="B38" s="2" t="s">
        <v>0</v>
      </c>
      <c r="C38" s="1" t="s">
        <v>52</v>
      </c>
      <c r="D38" s="2" t="s">
        <v>1</v>
      </c>
      <c r="E38" s="2">
        <v>100</v>
      </c>
      <c r="F38" s="43"/>
      <c r="G38" s="2"/>
      <c r="H38" s="44"/>
      <c r="I38" s="44"/>
      <c r="J38" s="3"/>
    </row>
    <row r="39" spans="1:10" hidden="1">
      <c r="A39" s="18">
        <v>36</v>
      </c>
      <c r="B39" s="2" t="s">
        <v>6</v>
      </c>
      <c r="C39" s="15" t="s">
        <v>75</v>
      </c>
      <c r="D39" s="2" t="s">
        <v>1</v>
      </c>
      <c r="E39" s="20">
        <v>350</v>
      </c>
      <c r="F39" s="43"/>
      <c r="G39" s="2"/>
      <c r="H39" s="44"/>
      <c r="I39" s="44"/>
      <c r="J39" s="3"/>
    </row>
    <row r="40" spans="1:10" ht="30" hidden="1">
      <c r="A40" s="18">
        <v>37</v>
      </c>
      <c r="B40" s="2" t="s">
        <v>5</v>
      </c>
      <c r="C40" s="1" t="s">
        <v>62</v>
      </c>
      <c r="D40" s="2" t="s">
        <v>16</v>
      </c>
      <c r="E40" s="2">
        <v>15</v>
      </c>
      <c r="F40" s="43"/>
      <c r="G40" s="2"/>
      <c r="H40" s="44"/>
      <c r="I40" s="44"/>
      <c r="J40" s="3"/>
    </row>
    <row r="41" spans="1:10" ht="45" hidden="1">
      <c r="A41" s="18">
        <v>38</v>
      </c>
      <c r="B41" s="2" t="s">
        <v>5</v>
      </c>
      <c r="C41" s="1" t="s">
        <v>63</v>
      </c>
      <c r="D41" s="2" t="s">
        <v>16</v>
      </c>
      <c r="E41" s="2">
        <v>10</v>
      </c>
      <c r="F41" s="43"/>
      <c r="G41" s="2"/>
      <c r="H41" s="44"/>
      <c r="I41" s="44"/>
      <c r="J41" s="3"/>
    </row>
    <row r="42" spans="1:10" ht="45" hidden="1">
      <c r="A42" s="18">
        <v>39</v>
      </c>
      <c r="B42" s="2" t="s">
        <v>0</v>
      </c>
      <c r="C42" s="1" t="s">
        <v>98</v>
      </c>
      <c r="D42" s="28" t="s">
        <v>22</v>
      </c>
      <c r="E42" s="2">
        <v>150</v>
      </c>
      <c r="F42" s="43"/>
      <c r="G42" s="2"/>
      <c r="H42" s="44"/>
      <c r="I42" s="44"/>
      <c r="J42" s="3"/>
    </row>
    <row r="43" spans="1:10" ht="30" hidden="1">
      <c r="A43" s="18">
        <v>40</v>
      </c>
      <c r="B43" s="39" t="s">
        <v>3</v>
      </c>
      <c r="C43" s="4" t="s">
        <v>99</v>
      </c>
      <c r="D43" s="5" t="s">
        <v>1</v>
      </c>
      <c r="E43" s="2">
        <v>100</v>
      </c>
      <c r="F43" s="43"/>
      <c r="G43" s="2"/>
      <c r="H43" s="44"/>
      <c r="I43" s="44"/>
      <c r="J43" s="3"/>
    </row>
    <row r="44" spans="1:10" ht="45" hidden="1">
      <c r="A44" s="18">
        <v>41</v>
      </c>
      <c r="B44" s="2" t="s">
        <v>0</v>
      </c>
      <c r="C44" s="1" t="s">
        <v>14</v>
      </c>
      <c r="D44" s="2" t="s">
        <v>1</v>
      </c>
      <c r="E44" s="2">
        <v>1400</v>
      </c>
      <c r="F44" s="43"/>
      <c r="G44" s="2"/>
      <c r="H44" s="44"/>
      <c r="I44" s="44"/>
      <c r="J44" s="3"/>
    </row>
    <row r="45" spans="1:10" hidden="1">
      <c r="A45" s="22">
        <v>42</v>
      </c>
      <c r="B45" s="23"/>
      <c r="C45" s="24" t="s">
        <v>50</v>
      </c>
      <c r="D45" s="19"/>
      <c r="E45" s="19"/>
      <c r="F45" s="43"/>
      <c r="G45" s="2"/>
      <c r="H45" s="44"/>
      <c r="I45" s="44"/>
      <c r="J45" s="3"/>
    </row>
    <row r="46" spans="1:10" ht="45" hidden="1">
      <c r="A46" s="2" t="s">
        <v>78</v>
      </c>
      <c r="B46" s="6" t="s">
        <v>0</v>
      </c>
      <c r="C46" s="9" t="s">
        <v>100</v>
      </c>
      <c r="D46" s="2" t="s">
        <v>1</v>
      </c>
      <c r="E46" s="2">
        <v>600</v>
      </c>
      <c r="F46" s="43"/>
      <c r="G46" s="2"/>
      <c r="H46" s="44"/>
      <c r="I46" s="44"/>
      <c r="J46" s="3"/>
    </row>
    <row r="47" spans="1:10" ht="30" hidden="1">
      <c r="A47" s="2" t="s">
        <v>79</v>
      </c>
      <c r="B47" s="6" t="s">
        <v>0</v>
      </c>
      <c r="C47" s="1" t="s">
        <v>49</v>
      </c>
      <c r="D47" s="2" t="s">
        <v>1</v>
      </c>
      <c r="E47" s="2">
        <v>3000</v>
      </c>
      <c r="F47" s="43"/>
      <c r="G47" s="2"/>
      <c r="H47" s="44"/>
      <c r="I47" s="44"/>
      <c r="J47" s="3"/>
    </row>
    <row r="48" spans="1:10" ht="30" hidden="1">
      <c r="A48" s="2" t="s">
        <v>80</v>
      </c>
      <c r="B48" s="6" t="s">
        <v>0</v>
      </c>
      <c r="C48" s="1" t="s">
        <v>48</v>
      </c>
      <c r="D48" s="2" t="s">
        <v>1</v>
      </c>
      <c r="E48" s="2">
        <v>2100</v>
      </c>
      <c r="F48" s="43"/>
      <c r="G48" s="2"/>
      <c r="H48" s="44"/>
      <c r="I48" s="44"/>
      <c r="J48" s="3"/>
    </row>
    <row r="49" spans="1:10" ht="30" hidden="1">
      <c r="A49" s="2" t="s">
        <v>81</v>
      </c>
      <c r="B49" s="6" t="s">
        <v>0</v>
      </c>
      <c r="C49" s="1" t="s">
        <v>101</v>
      </c>
      <c r="D49" s="2" t="s">
        <v>1</v>
      </c>
      <c r="E49" s="2">
        <v>600</v>
      </c>
      <c r="F49" s="43"/>
      <c r="G49" s="2"/>
      <c r="H49" s="44"/>
      <c r="I49" s="44"/>
      <c r="J49" s="3"/>
    </row>
    <row r="50" spans="1:10" ht="30" hidden="1">
      <c r="A50" s="2" t="s">
        <v>82</v>
      </c>
      <c r="B50" s="6" t="s">
        <v>0</v>
      </c>
      <c r="C50" s="1" t="s">
        <v>47</v>
      </c>
      <c r="D50" s="2" t="s">
        <v>1</v>
      </c>
      <c r="E50" s="2">
        <v>1350</v>
      </c>
      <c r="F50" s="43"/>
      <c r="G50" s="2"/>
      <c r="H50" s="44"/>
      <c r="I50" s="44"/>
      <c r="J50" s="3"/>
    </row>
    <row r="51" spans="1:10" hidden="1">
      <c r="A51" s="2" t="s">
        <v>83</v>
      </c>
      <c r="B51" s="6" t="s">
        <v>0</v>
      </c>
      <c r="C51" s="1" t="s">
        <v>46</v>
      </c>
      <c r="D51" s="2" t="s">
        <v>1</v>
      </c>
      <c r="E51" s="2">
        <v>600</v>
      </c>
      <c r="F51" s="43"/>
      <c r="G51" s="2"/>
      <c r="H51" s="44"/>
      <c r="I51" s="44"/>
      <c r="J51" s="3"/>
    </row>
    <row r="52" spans="1:10" hidden="1">
      <c r="A52" s="2" t="s">
        <v>84</v>
      </c>
      <c r="B52" s="6" t="s">
        <v>0</v>
      </c>
      <c r="C52" s="1" t="s">
        <v>45</v>
      </c>
      <c r="D52" s="2" t="s">
        <v>1</v>
      </c>
      <c r="E52" s="2">
        <v>1200</v>
      </c>
      <c r="F52" s="43"/>
      <c r="G52" s="2"/>
      <c r="H52" s="44"/>
      <c r="I52" s="44"/>
      <c r="J52" s="3"/>
    </row>
    <row r="53" spans="1:10" ht="45" hidden="1">
      <c r="A53" s="2" t="s">
        <v>85</v>
      </c>
      <c r="B53" s="6" t="s">
        <v>0</v>
      </c>
      <c r="C53" s="1" t="s">
        <v>44</v>
      </c>
      <c r="D53" s="2" t="s">
        <v>1</v>
      </c>
      <c r="E53" s="2">
        <v>300</v>
      </c>
      <c r="F53" s="43"/>
      <c r="G53" s="2"/>
      <c r="H53" s="44"/>
      <c r="I53" s="44"/>
      <c r="J53" s="3"/>
    </row>
    <row r="54" spans="1:10" hidden="1">
      <c r="A54" s="2" t="s">
        <v>86</v>
      </c>
      <c r="B54" s="6" t="s">
        <v>0</v>
      </c>
      <c r="C54" s="1" t="s">
        <v>43</v>
      </c>
      <c r="D54" s="2" t="s">
        <v>1</v>
      </c>
      <c r="E54" s="2">
        <v>300</v>
      </c>
      <c r="F54" s="43"/>
      <c r="G54" s="2"/>
      <c r="H54" s="44"/>
      <c r="I54" s="44"/>
      <c r="J54" s="3"/>
    </row>
    <row r="55" spans="1:10" ht="45" hidden="1">
      <c r="A55" s="2" t="s">
        <v>87</v>
      </c>
      <c r="B55" s="6" t="s">
        <v>0</v>
      </c>
      <c r="C55" s="1" t="s">
        <v>42</v>
      </c>
      <c r="D55" s="2" t="s">
        <v>1</v>
      </c>
      <c r="E55" s="2">
        <v>150</v>
      </c>
      <c r="F55" s="43"/>
      <c r="G55" s="2"/>
      <c r="H55" s="44"/>
      <c r="I55" s="44"/>
      <c r="J55" s="3"/>
    </row>
    <row r="56" spans="1:10" hidden="1">
      <c r="A56" s="37" t="s">
        <v>102</v>
      </c>
      <c r="B56" s="6"/>
      <c r="C56" s="1"/>
      <c r="D56" s="19" t="s">
        <v>1</v>
      </c>
      <c r="E56" s="19">
        <f>SUM(E46:E55)</f>
        <v>10200</v>
      </c>
      <c r="F56" s="43"/>
      <c r="G56" s="2"/>
      <c r="H56" s="44"/>
      <c r="I56" s="44"/>
      <c r="J56" s="3"/>
    </row>
    <row r="57" spans="1:10" ht="45">
      <c r="A57" s="2">
        <v>43</v>
      </c>
      <c r="B57" s="2" t="s">
        <v>0</v>
      </c>
      <c r="C57" s="9" t="s">
        <v>15</v>
      </c>
      <c r="D57" s="12" t="s">
        <v>1</v>
      </c>
      <c r="E57" s="2">
        <v>50</v>
      </c>
      <c r="F57" s="43">
        <v>159</v>
      </c>
      <c r="G57" s="42">
        <v>0.05</v>
      </c>
      <c r="H57" s="44">
        <f>F57*E57</f>
        <v>7950</v>
      </c>
      <c r="I57" s="44">
        <f>H57*1.05</f>
        <v>8347.5</v>
      </c>
      <c r="J57" s="3" t="s">
        <v>110</v>
      </c>
    </row>
    <row r="58" spans="1:10" ht="30" hidden="1">
      <c r="A58" s="2">
        <v>44</v>
      </c>
      <c r="B58" s="8" t="s">
        <v>0</v>
      </c>
      <c r="C58" s="11" t="s">
        <v>9</v>
      </c>
      <c r="D58" s="25" t="s">
        <v>1</v>
      </c>
      <c r="E58" s="2">
        <v>20</v>
      </c>
      <c r="F58" s="21"/>
      <c r="G58" s="21"/>
      <c r="H58" s="21"/>
      <c r="I58" s="21"/>
      <c r="J58" s="21"/>
    </row>
    <row r="59" spans="1:10" ht="30" hidden="1">
      <c r="A59" s="2">
        <v>45</v>
      </c>
      <c r="B59" s="2" t="s">
        <v>5</v>
      </c>
      <c r="C59" s="1" t="s">
        <v>73</v>
      </c>
      <c r="D59" s="2" t="s">
        <v>22</v>
      </c>
      <c r="E59" s="2">
        <v>3800</v>
      </c>
      <c r="F59" s="21"/>
      <c r="G59" s="21"/>
      <c r="H59" s="21"/>
      <c r="I59" s="21"/>
      <c r="J59" s="21"/>
    </row>
    <row r="60" spans="1:10" ht="30" hidden="1">
      <c r="A60" s="2">
        <v>46</v>
      </c>
      <c r="B60" s="6" t="s">
        <v>4</v>
      </c>
      <c r="C60" s="32" t="s">
        <v>103</v>
      </c>
      <c r="D60" s="6" t="s">
        <v>1</v>
      </c>
      <c r="E60" s="2">
        <v>2500</v>
      </c>
      <c r="F60" s="21"/>
      <c r="G60" s="21"/>
      <c r="H60" s="21"/>
      <c r="I60" s="21"/>
      <c r="J60" s="21"/>
    </row>
    <row r="61" spans="1:10" ht="30" hidden="1">
      <c r="A61" s="2">
        <v>47</v>
      </c>
      <c r="B61" s="2" t="s">
        <v>0</v>
      </c>
      <c r="C61" s="1" t="s">
        <v>23</v>
      </c>
      <c r="D61" s="2" t="s">
        <v>22</v>
      </c>
      <c r="E61" s="2">
        <v>200</v>
      </c>
      <c r="F61" s="21"/>
      <c r="G61" s="21"/>
      <c r="H61" s="21"/>
      <c r="I61" s="21"/>
      <c r="J61" s="21"/>
    </row>
    <row r="62" spans="1:10" hidden="1">
      <c r="A62" s="2">
        <v>48</v>
      </c>
      <c r="B62" s="6" t="s">
        <v>3</v>
      </c>
      <c r="C62" s="11" t="s">
        <v>12</v>
      </c>
      <c r="D62" s="7" t="s">
        <v>1</v>
      </c>
      <c r="E62" s="20">
        <v>50</v>
      </c>
      <c r="F62" s="21"/>
      <c r="G62" s="21"/>
      <c r="H62" s="21"/>
      <c r="I62" s="21"/>
      <c r="J62" s="21"/>
    </row>
    <row r="63" spans="1:10" ht="45" hidden="1">
      <c r="A63" s="2">
        <v>49</v>
      </c>
      <c r="B63" s="6" t="s">
        <v>3</v>
      </c>
      <c r="C63" s="9" t="s">
        <v>69</v>
      </c>
      <c r="D63" s="3" t="s">
        <v>1</v>
      </c>
      <c r="E63" s="2">
        <v>130</v>
      </c>
      <c r="F63" s="21"/>
      <c r="G63" s="21"/>
      <c r="H63" s="21"/>
      <c r="I63" s="21"/>
      <c r="J63" s="21"/>
    </row>
    <row r="64" spans="1:10" ht="45" hidden="1">
      <c r="A64" s="2">
        <v>50</v>
      </c>
      <c r="B64" s="2" t="s">
        <v>0</v>
      </c>
      <c r="C64" s="1" t="s">
        <v>29</v>
      </c>
      <c r="D64" s="2" t="s">
        <v>1</v>
      </c>
      <c r="E64" s="2">
        <v>40</v>
      </c>
      <c r="F64" s="21"/>
      <c r="G64" s="21"/>
      <c r="H64" s="21"/>
      <c r="I64" s="21"/>
      <c r="J64" s="21"/>
    </row>
    <row r="65" spans="1:10" ht="30" hidden="1">
      <c r="A65" s="2">
        <v>51</v>
      </c>
      <c r="B65" s="6" t="s">
        <v>0</v>
      </c>
      <c r="C65" s="1" t="s">
        <v>13</v>
      </c>
      <c r="D65" s="8" t="s">
        <v>1</v>
      </c>
      <c r="E65" s="2">
        <v>50</v>
      </c>
      <c r="F65" s="21"/>
      <c r="G65" s="21"/>
      <c r="H65" s="21"/>
      <c r="I65" s="21"/>
      <c r="J65" s="21"/>
    </row>
    <row r="66" spans="1:10" ht="45" hidden="1">
      <c r="A66" s="2">
        <v>52</v>
      </c>
      <c r="B66" s="2" t="s">
        <v>0</v>
      </c>
      <c r="C66" s="1" t="s">
        <v>59</v>
      </c>
      <c r="D66" s="12" t="s">
        <v>7</v>
      </c>
      <c r="E66" s="2">
        <v>4</v>
      </c>
      <c r="F66" s="21"/>
      <c r="G66" s="21"/>
      <c r="H66" s="21"/>
      <c r="I66" s="21"/>
      <c r="J66" s="21"/>
    </row>
    <row r="67" spans="1:10" hidden="1">
      <c r="A67" s="2">
        <v>53</v>
      </c>
      <c r="B67" s="2" t="s">
        <v>0</v>
      </c>
      <c r="C67" s="1" t="s">
        <v>72</v>
      </c>
      <c r="D67" s="2" t="s">
        <v>1</v>
      </c>
      <c r="E67" s="20">
        <v>3000</v>
      </c>
      <c r="F67" s="21"/>
      <c r="G67" s="21"/>
      <c r="H67" s="21"/>
      <c r="I67" s="21"/>
      <c r="J67" s="21"/>
    </row>
    <row r="68" spans="1:10" ht="30" hidden="1">
      <c r="A68" s="2">
        <v>54</v>
      </c>
      <c r="B68" s="2" t="s">
        <v>0</v>
      </c>
      <c r="C68" s="1" t="s">
        <v>24</v>
      </c>
      <c r="D68" s="10" t="s">
        <v>1</v>
      </c>
      <c r="E68" s="2">
        <v>240</v>
      </c>
      <c r="F68" s="21"/>
      <c r="G68" s="21"/>
      <c r="H68" s="21"/>
      <c r="I68" s="21"/>
      <c r="J68" s="21"/>
    </row>
    <row r="69" spans="1:10" ht="30" hidden="1">
      <c r="A69" s="2">
        <v>55</v>
      </c>
      <c r="B69" s="2" t="s">
        <v>0</v>
      </c>
      <c r="C69" s="1" t="s">
        <v>11</v>
      </c>
      <c r="D69" s="3" t="s">
        <v>1</v>
      </c>
      <c r="E69" s="2">
        <v>20</v>
      </c>
      <c r="F69" s="21"/>
      <c r="G69" s="21"/>
      <c r="H69" s="21"/>
      <c r="I69" s="21"/>
      <c r="J69" s="21"/>
    </row>
    <row r="70" spans="1:10" hidden="1">
      <c r="A70" s="2">
        <v>56</v>
      </c>
      <c r="B70" s="2" t="s">
        <v>0</v>
      </c>
      <c r="C70" s="1" t="s">
        <v>10</v>
      </c>
      <c r="D70" s="3" t="s">
        <v>1</v>
      </c>
      <c r="E70" s="20">
        <v>100</v>
      </c>
      <c r="F70" s="21"/>
      <c r="G70" s="21"/>
      <c r="H70" s="21"/>
      <c r="I70" s="21"/>
      <c r="J70" s="21"/>
    </row>
    <row r="71" spans="1:10" ht="60" hidden="1">
      <c r="A71" s="2">
        <v>57</v>
      </c>
      <c r="B71" s="8" t="s">
        <v>0</v>
      </c>
      <c r="C71" s="27" t="s">
        <v>61</v>
      </c>
      <c r="D71" s="2" t="s">
        <v>1</v>
      </c>
      <c r="E71" s="2">
        <v>600</v>
      </c>
      <c r="F71" s="21"/>
      <c r="G71" s="21"/>
      <c r="H71" s="21"/>
      <c r="I71" s="21"/>
      <c r="J71" s="21"/>
    </row>
    <row r="72" spans="1:10" ht="30" hidden="1">
      <c r="A72" s="2">
        <v>58</v>
      </c>
      <c r="B72" s="2" t="s">
        <v>3</v>
      </c>
      <c r="C72" s="1" t="s">
        <v>31</v>
      </c>
      <c r="D72" s="3" t="s">
        <v>1</v>
      </c>
      <c r="E72" s="2">
        <v>1000</v>
      </c>
      <c r="F72" s="21"/>
      <c r="G72" s="21"/>
      <c r="H72" s="21"/>
      <c r="I72" s="21"/>
      <c r="J72" s="21"/>
    </row>
  </sheetData>
  <autoFilter ref="A6:E73"/>
  <mergeCells count="1">
    <mergeCell ref="C3:F3"/>
  </mergeCells>
  <dataValidations count="1">
    <dataValidation allowBlank="1" showErrorMessage="1" sqref="B21 B66">
      <formula1>0</formula1>
      <formula2>0</formula2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69C8D1A7-13FE-42BF-94CF-2613551ADF3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2023-02-03T12:32:28Z</cp:lastPrinted>
  <dcterms:created xsi:type="dcterms:W3CDTF">2021-10-22T12:32:56Z</dcterms:created>
  <dcterms:modified xsi:type="dcterms:W3CDTF">2023-07-04T06:57:02Z</dcterms:modified>
</cp:coreProperties>
</file>