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Barameda\Viesieji pirkimai\20220328 Santa 587012 kaukes, apkl\daroma\padaryta\"/>
    </mc:Choice>
  </mc:AlternateContent>
  <bookViews>
    <workbookView xWindow="-120" yWindow="-120" windowWidth="29040" windowHeight="1584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25" i="1" l="1"/>
  <c r="I25" i="1" s="1"/>
  <c r="H25" i="1" s="1"/>
  <c r="G24" i="1"/>
  <c r="I24" i="1" s="1"/>
  <c r="H24" i="1" s="1"/>
  <c r="G22" i="1" l="1"/>
  <c r="I22" i="1" s="1"/>
  <c r="H22" i="1" s="1"/>
  <c r="G23" i="1"/>
  <c r="I23" i="1" s="1"/>
  <c r="H23" i="1" s="1"/>
  <c r="G21" i="1" l="1"/>
  <c r="I21" i="1" s="1"/>
  <c r="H21" i="1" s="1"/>
  <c r="G20" i="1"/>
  <c r="I20" i="1" s="1"/>
  <c r="H20" i="1" s="1"/>
  <c r="G19" i="1"/>
  <c r="I19" i="1" s="1"/>
  <c r="H19" i="1" s="1"/>
  <c r="G18" i="1"/>
  <c r="I18" i="1" s="1"/>
  <c r="H18" i="1" s="1"/>
  <c r="G17" i="1"/>
  <c r="I17" i="1" s="1"/>
  <c r="H17" i="1" s="1"/>
  <c r="G16" i="1" l="1"/>
  <c r="I16" i="1" s="1"/>
  <c r="H16" i="1" s="1"/>
  <c r="G15" i="1"/>
  <c r="I15" i="1" s="1"/>
  <c r="H15" i="1" s="1"/>
  <c r="G14" i="1"/>
  <c r="I14" i="1" s="1"/>
  <c r="H14" i="1" s="1"/>
  <c r="G13" i="1"/>
  <c r="I13" i="1" s="1"/>
  <c r="H13" i="1" s="1"/>
  <c r="G12" i="1"/>
  <c r="I12" i="1" s="1"/>
  <c r="H12" i="1" s="1"/>
  <c r="G11" i="1"/>
  <c r="I11" i="1" s="1"/>
  <c r="H11" i="1" s="1"/>
</calcChain>
</file>

<file path=xl/sharedStrings.xml><?xml version="1.0" encoding="utf-8"?>
<sst xmlns="http://schemas.openxmlformats.org/spreadsheetml/2006/main" count="107" uniqueCount="92">
  <si>
    <t>Pirkimo dalies Nr.</t>
  </si>
  <si>
    <t>Techninė specifikacija</t>
  </si>
  <si>
    <t>Mato vienetas</t>
  </si>
  <si>
    <t>vnt.</t>
  </si>
  <si>
    <t>Lipni juosta 9cm x 49cm</t>
  </si>
  <si>
    <t>Kojinė 32 x 120 cm</t>
  </si>
  <si>
    <t>Apklotas lipniu kraštu Nr.6</t>
  </si>
  <si>
    <t>Skysčių surinkimo maišas su filtru Nr.1</t>
  </si>
  <si>
    <t>Apvalus aparatūros apvalkalas Nr.1</t>
  </si>
  <si>
    <t>Vamzdelių / laparoskopo
apvalkalas Nr.1</t>
  </si>
  <si>
    <t>Skysčių surinkimo maišas kūgio formos</t>
  </si>
  <si>
    <t xml:space="preserve">Skaidraus plastiko kūgio formos kišenė dydžiu 50 x 50 cm ± 5 cm, pagaminta iš polietileno plėvelės nemažiau nei  100 μm, skaidri su lipniu kraštu ir skysčių išleidimo prijungus siurbliuką anga, kuri užsidaro kamštelio pagalba. Maišas skysčiams subėgant į vidų įgauna pusdubenio formą, kuri nesikeičia, todėl skysčiai renkasi maišelio viduje. Lipni dalis padengta hipoalerginiais akriliniais klijais su apsaugine silikonizuota popieriaus juosta. Lipnų paviršių galima liesti pirštinėmis ir koreguoti jei jis sukimba. Ilgų chirurginių intervencijų metu skysčių surinkimo maišas išlieka nenukritęs, nepakitęs bei neatsilipina nuo padaliniuose naudojamų apklotų. Ant pakuotės lipnios etiketės su sterilumo kontrolės ir produkto duomenimis, atitinkančios  (ES) 2017/745 1 priedo reikalavimus, CE ženklu. </t>
  </si>
  <si>
    <t>Apklotas staliukui Mayo</t>
  </si>
  <si>
    <t>Apklotas chirurgo kėdes ranktūriams</t>
  </si>
  <si>
    <t>24,5-25,5 x 64-66cm.</t>
  </si>
  <si>
    <t xml:space="preserve">Paklotai kušetei </t>
  </si>
  <si>
    <t>Skirti mažam kiekiui biologinių medžiagų (prakaitas, seilės) sugerti. Neaustinės tekstilės vieno sluoksnio audinys, tampriai susuktas į ruloną, kurio plotis 50-60 cm, skersmuo 18-19 cm, perforuotas kas 0,5-1,0 m. Nesuplyšta pacientui ant kušetės gulomis keičiant kūno padėtį. Tinkantys turimiems TORK max laikikliams.</t>
  </si>
  <si>
    <t>Chirurginis apklotas su U formos išpjova, lipniais kraštais</t>
  </si>
  <si>
    <t>Vienkartinės patalynės komplektas</t>
  </si>
  <si>
    <t>kompl.</t>
  </si>
  <si>
    <t>Pagaminta iš švelnios neaustinės medžiagos. Komplekta sudaro: pagalvės užvalkalas 57-65cm. x 57-80cm.; antklodės užvalakalas 140-145cm. x 190-210cm.; paklodė 140-145cm. x 187-210cm.</t>
  </si>
  <si>
    <t>Chirurginis apklotas 90 x 75cm(± 3 cm). su lipniu kraštu, skirtas sudaryti sterilią chirurginės procedūros aplinką. Pagamintas iš ne mažiau kaip 3 sluoksnių: viskozės neaustinės medžiagos, kurios tankis ne mažesnis kaip 23 g/m², polietileno plėvelės ne mažiau kaip 40 µm ir polipropileno neaustinės medžiagos, kurios tankis ne mažesnis kaip 12 g/m², lipni medžiaga pagaminta sintetinio kaučiuko pagrindu. Absorbcija ne mažesnė negu 1.1 g/dm². Švara: mikroorganizmų ne daugiau kaip 0 CFU/100 cm², dalelių sklaida ne didesnė kaip 2,5 Log₁₀ (pūkų sk.). Atsparumas skysčių įsiskverbimui ne mažesnis kaip 203 cm H₂O. Pateikti MDR atitikimo dokumentus.Turi atitikti EN 1041, EN ISO 13485 ,EN ISO 9001 standartų reikalavimus, ant pakuotės turi būti nurodytas lietuviškas produkto pavadinimas, CE ženklas, BAR kodas ir produkto galiojimo data.</t>
  </si>
  <si>
    <t>Lipni juosta 9cm x 49cm(± 2 cm), skirta priklijuoti apklotus prie paciento arba suklijuoti tarpusavyje, kad būtų sudarytas sterilus laukas.  Turi būti pagaminta iš poliesterio neaustinės medžiagos, kurios tankis ne mažesnis kaip 40 g/m², polietileno plėvelės ne mažiau kaip 27.5 µm, lipni medžiaga pagaminta sintetionio kaučiuko pagrindu. Švara: mikroorganizmų ne daugiau kaip 0 CFU/100 cm², kietųjų dalelių sklaida ne didesnė kaip 1,6 Log₁₀ (pūkų sk.).Pateikti MDR atitikimo dokumentus. Turi atitikti EN 1041, EN ISO 13485 ,EN ISO 9001 standartų reikalavimus, ant pakuotės turi būti nurodytas lietuviškas produkto pavadinimas, CE ženklas, BAR kodas ir produkto galiojimo data.</t>
  </si>
  <si>
    <t>Vamzdelių / laparoskopo apvalkalas 14 x 250cm(± 3 cm)., su lygiu galiuku. Apvalkalas turi būti pagamintas iš polietileno plėvelės ne mažiau kaip 50 µm, permatomas, lipni medžiaga pagaminta akrilato pagrindu. Švara – mikroorganizmų ne daugiau kaip 0 CFU/100 cm², atsparumas skysčių įsiskverbimui 150 cm H₂O.Pateikti MDR atitikimo dokumentus. Turi atitikti EN 1041, EN ISO 13485 ,EN ISO 9001 standartų reikalavimus, ant pakuotės turi būti nurodytas lietuviškas produkto pavadinimas, CE ženklas, BAR kodas ir produkto galiojimo data.</t>
  </si>
  <si>
    <r>
      <t>Kojinė 32 x 120 cm(± 3 cm), sterili. Turi būti pagaminta iš viskozės / poliesterio neaustinės medžiagos, kurios tankis ne mažesnis kaip 30 g/m² ir polietileno plėvelės ne mažiau kaip 70 µm. Švara: mikroorganizmų ne daugiau kaip 0 CFU/100 cm²,</t>
    </r>
    <r>
      <rPr>
        <sz val="10"/>
        <color rgb="FFFF0000"/>
        <rFont val="Times New Roman"/>
        <family val="1"/>
        <charset val="186"/>
      </rPr>
      <t xml:space="preserve"> </t>
    </r>
    <r>
      <rPr>
        <sz val="10"/>
        <rFont val="Times New Roman"/>
        <family val="1"/>
        <charset val="186"/>
      </rPr>
      <t>kietųjų dalelių sklaida ne didesnė kaip 2,7 Log₁₀ (pūkų sk.). Atsparumas skysčių įsiskverbimui ne mažesnis kaip 150 cm H₂O.Pateikti MDR atitikimo dokumentus. Turi atitikti EN 1041, EN ISO 13485 ,EN ISO 9001 standartų reikalavimus, ant pakuotės turi būti nurodytas lietuviškas produkto pavadinimas, CE ženklas, BAR kodas ir produkto galiojimo data.</t>
    </r>
  </si>
  <si>
    <t>Skysčių surinkimo maišas 50 x 50cm.(± 2 cm) su filtru, lipnus, sterilus. Turi būti pagamintas iš polietileno plėvelės ne mažiau kaip 100 µm, permatomos. Pateikti MDR atitikimo dokumentus.Turi atitikti EN 1041, EN ISO 13485 ,EN ISO 9001 standartų reikalavimus, ant pakuotės turi būti nurodytas lietuviškas produkto pavadinimas, CE ženklas, BAR kodas ir produkto galiojimo data.</t>
  </si>
  <si>
    <t>Apvalus aparatūros apvalkalas 90cm.(± 3 cm), permatomas, sterilus. Turi būti pagamintas iš polietileno plėvelės ne mažiau kaip 30 µm, anga iš elastinės medžiagos, susiųstos. Švara: mikroorganizmų ne daugiau kaip 0 CFU/100 cm², atsparumas skysčių įsiskverbimui ne mažesnis kaip 100 cm H₂O. Turi atitikti EN 1041, EN ISO 13485 ,EN ISO 9001 standartų reikalavimus, ant pakuotės turi būti nurodytas lietuviškas produkto pavadinimas, CE ženklas, BAR kodas ir produkto galiojimo data.</t>
  </si>
  <si>
    <t xml:space="preserve">Medžiaga vienkartinio panaudojimo, 4 sluoksnių, pirmas neaustinis sluoksnis neplonesnis kaip 50g/m² sutvirtina operacinę zoną (70 x 100 cm geriau absorbuojantis biologinius skysčius, ne mažiau nei 3,30 g/dm²), antras neaustinės medžiagos sluoksnis neplonesnis kaip 30g/m², trečias visiškai nepralaidus sluoksnis iš polietileno neplonesnio kaip 15 mikronų, ketvirtas apsauginis-komforto sluoksnis iš neaustinės medžiagos neplonesnės kaip 20 g/m²; arba apklotas pagamintas iš neaustinės vientisos medžiagos su perpintomis polipropileninėmis gijomis, neplonesnėmis nei 60 g/m2; medžiaga  tvirta, visiškai nepralaidi (&gt;150 cm H₂O)  , nesisluoksniuojančio, nesiveliančio ir nedulksančio paviršiaus (atitinka standartą EN 13795-3). Lipnios apklotų dalys padengtos hipoalerginiais akriliniais klijais su apsaugine silikonizuota popieriaus juosta. Lipnų paviršių galima liesti pirštinėmis ir koreguoti pakartotiniai, pvz.: jei jis sukimba. Spalva: mėlyna, žalia.  Ant pakuotės lipnios etiketės su sterilumo kontrolės ir produkto duomenimis.   Dydis 200 × 260 cm ± 10 cm; plyšys  20 × 102 cm ± 10 cm; </t>
  </si>
  <si>
    <t xml:space="preserve">Medžiaga vienkartinio naudojimo, sterili. Medžiaga nepralaidi skysčiams (atsparumas skysčių patekimui &gt;200 cmH2O), nesivelianti, nesipūkuojanti (linting ne daugiau 1,9 Log10 ). Apklotas su plyšiu 200x260cm(±10mm), plyšis 7x102cm, (±5mm) sustiprinta zona aplink plyšio 70x100cm(±5mm). Plyšio kraštai padengti hipoalerginiais klijais su apsaugine silikonizuoto popieriaus juostele ir gerai limpa prie odos, o sulipusios tarpusavy lengvai atsiskiria, nepažeidžiant apkloto. Sterili pakuotė  lengvai atplėšiama - turi atplėšimo kampų žymėjimus su  laisvu nepriklijuotu kraštu.  Ant pakuotės lipnios etiketės su sterilumo kontrolės ir produkto duomenimis, atitinkančios  (ES) 2017/745 1 priedo reikalavimus, CE ženklu. </t>
  </si>
  <si>
    <t xml:space="preserve">Maišo formos. Pagamintas iš tvirtos mikroorganizmams nepralaidžios medžiagos. Sudarytas iš 2 sluoksnių: viršutinis – neaustinės medžiagos sluoksnis, sugeriantis skysčius, apatinis iš polietileno.  Produktas turi trijų lygių pakuotę. Įpakuotas viename steriliame gamykliniame įpakavime su sterilumo kontrolės sistema. Pakuotė lengvai atplėšiama, nepažeidžiant sterilumo. Ant pakuotės lipnios etiketės su sterilumo kontrolės ir produkto duomenimis, atitinkančios  (ES) 2017/745 1 priedo reikalavimus, CE ženklu. Teleskopinis sulankstymas. Išmatavimai 77 x 145cm. ± 5 cm. </t>
  </si>
  <si>
    <t>Didelio sugeriamumo operacinio stalo paklotas</t>
  </si>
  <si>
    <t xml:space="preserve">Vienkartinio naudojimo, nesterilus. Skirtas apsaugai nuo skysčių, kraujo ir užtikrinantis paciento apsaugą bei komfortą operacijų metu.  Pagamintas iš trijų sluoksnių – viršutinis sluoksnis iš dygsniuotos neaustinės medžiagos, vidurinis sluoksnis iš skysčius sugeriančio polimero, apatinis iš skysčiams nepralaidžios ir neslystančios plėvelės. Apkloto kraštai užlydyti, nepraleidžia skysčių. Paklotas sugeria daugiau nei 3,5 litro/m2 skysčių. Dydis 100 x 230 cm ± 3 cm. </t>
  </si>
  <si>
    <t>Odontologijos  operacijų rinkinys</t>
  </si>
  <si>
    <t>Chirurginių apklotų rinkinys odontologinėms operacijoms, skirtas sumažinti mikroorganizmų sklaidą, kad būtų sumažinama pooperacinės infekcijos rizika. Apklotų medžiaga vienkartinio naudojimo, sterili. Sudėtyje nėra latekso. Leistinas apklotų dydžių nuokrypis ± 3cm. Rinkinio sudėtis:
1.	Vamzdelių / laparoskopo apvalkalas 8-9 x 120-125cm. su lygiu galiuku. Apvalkalas turi būti pagamintas iš polietileno plėvelės ne mažiau kaip 50 µm, permatomas, lipni medžiaga pagaminta akrilato pagrindu. Švara – mikroorganizmų ne daugiau kaip 50 CFU/100 cm², atsparumas skysčių įsiskverbimui ne mažesnis 150cm. H₂O – 2 vnt.
2.	Lipni juosta 9-10 x 24,5-25,0cm. – 1 vnt.
3.	Instrumentavimo staliuko apklotas 75 x 100cm., pagamintas iš neaustinės medžiagos ne mažiau kaip 23 gsm ir polietileno plėvelės, ne mažiau kaip 40 µm. – 1 vnt. 
4.	Apklotas 100 x 150cm. su anga 12-13 x 9,5-10,0cm. Turi būti pagamintas iš ne mažiau kaip 3 sluoksnių: polipropileno neaustinės medžiagos, kurios tankis ne mažesnis kaip 12 g/m²; polietileno plėvelės ne mažiau kaip 40 µm; poliesterio / polietileno neaustinės medžiagos, kurios tankis ne mažesnis kaip 23 g/m², lipni dalis pagaminta sintetinio kaučiuko pagrindu. Apkloto pūkavimasis ne didesnis kaip 2,5 Log₁₀, atsparumas skysčio įsiskverbimui kritinėje zonoje ne mažiau kaip 203cm. H2O  – 1 vnt.
Rinkinys įpakuotas viename gamykliniame steriliame įpakavime su sterilumo kontrolės sitema t.y. 4 lipdukai su pakuotės sterilumo ir gamybos duomenimis, kurie registruojami ligoninės dokumentuose. Sterili pakuotė lengvai atplėšiama - turi atplėšimo kampų žymėjimus su laisvu nepriklijuotu kraštu. Turi atitikti standartų  EN 1041, EN ISO 9001, EN ISO 13485 standartų reikalavimus. Ant pakuotės turi būti nurodytas lietuviškas produkto pavadinimas, CE ženklas, BAR kodas ir produkto galiojimo data.</t>
  </si>
  <si>
    <t>Vieneto įkainis EUR be PVM</t>
  </si>
  <si>
    <t>22.050,00</t>
  </si>
  <si>
    <t>21.000,00</t>
  </si>
  <si>
    <t>7.056,00</t>
  </si>
  <si>
    <t>5.565,00</t>
  </si>
  <si>
    <t>3.612,00</t>
  </si>
  <si>
    <t>3.444,00</t>
  </si>
  <si>
    <t>7.455,00</t>
  </si>
  <si>
    <t>14.962,50</t>
  </si>
  <si>
    <t>6.720,00</t>
  </si>
  <si>
    <t>29.400,00</t>
  </si>
  <si>
    <t>1.050,00</t>
  </si>
  <si>
    <t>10.500,00</t>
  </si>
  <si>
    <t>12.600,00</t>
  </si>
  <si>
    <t>2.520,00</t>
  </si>
  <si>
    <t>58.800,00</t>
  </si>
  <si>
    <t>Bendra pasiūlymo kaina Eur be PVM</t>
  </si>
  <si>
    <t>Bendra pasiūlymo kaina Eur su PVM</t>
  </si>
  <si>
    <t xml:space="preserve">     
1. Visoms nurodytoms konkrečioms medžiagoms ir/ar konkretiems prekių pavadinimams taikoma „arba lygiavertis“.         
2. Tiekėjas, siūlantis lygiavertę prekę privalo patikimomis priemonėmis įrodyti, kad siūloma prekė yra lygiavertė ir visiškai atitinka techninėje specifikacijoje keliamus reikalavimus.       
3.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turi būti pateikiami lietuvių kalba, tačiau gali būti pateikiami ir anglų kalba tuo atveju, jei techninėje specifikacijoje tam tikroje pirkimo dalyje nenurodyta, kad turi būti pateikiami lietuvių kalba. Perkančioji organizacija gali pareikalauti, kad dokumentų, pateiktų anglų kalba, vertimas į lietuvių kalbą turi būti pateiktas per 3 darbo dienas, jei nebus pateiktas vertimas, pasiūlymas bus atmestas. Jei atitinkami dokumentai yra išduoti kita, nei reikalaujama, kalba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Perkančioji organizacija turi teisę reikalauti pateikti katalogų ir techninių aprašų originalus, o tiekėjui jų nepateikus – pasiūlymą atmesti."        
</t>
  </si>
  <si>
    <t>PVM suma Eur</t>
  </si>
  <si>
    <t>Kiekis, vnt./pak./komplekt</t>
  </si>
  <si>
    <t>Pirkimo dokumentų SPS priedas Nr. 1</t>
  </si>
  <si>
    <t>TECHNINĖ SPECIFIKACIJA</t>
  </si>
  <si>
    <t>Planuojama pirkimo vertė Eur su PVM</t>
  </si>
  <si>
    <t>Atviras konkursas "Individualios apsaugos priemonių pirkimas, VUL SK Nr.2415"</t>
  </si>
  <si>
    <t>Pirkimo dalies pavadinimas</t>
  </si>
  <si>
    <r>
      <t xml:space="preserve">Modelis, gamintojas
</t>
    </r>
    <r>
      <rPr>
        <b/>
        <i/>
        <sz val="11"/>
        <rFont val="Times New Roman"/>
        <family val="1"/>
        <charset val="186"/>
      </rPr>
      <t xml:space="preserve">(kodas gamintojo kataloge, jei jis yra) </t>
    </r>
    <r>
      <rPr>
        <b/>
        <sz val="11"/>
        <rFont val="Times New Roman"/>
        <family val="1"/>
        <charset val="186"/>
      </rPr>
      <t xml:space="preserve">
</t>
    </r>
  </si>
  <si>
    <r>
      <t xml:space="preserve">Tiekėjo siūlomos charakteristikos </t>
    </r>
    <r>
      <rPr>
        <b/>
        <i/>
        <sz val="11"/>
        <rFont val="Times New Roman"/>
        <family val="1"/>
        <charset val="186"/>
      </rPr>
      <t>(privaloma įrašyti siūlomas charakteristikas šiame stulpelyje ir pateikti įrodančius dokumentus, kartu su pasiūlymu, žr. 3p.)</t>
    </r>
  </si>
  <si>
    <t>PASTABA. Gali būti sudaroma viena sutartis dėl kelių pirkimo dalių.</t>
  </si>
  <si>
    <t>Apklotas su plyšiu ir sustiprinta zona (nerandu kodo)</t>
  </si>
  <si>
    <t>EV7590A</t>
  </si>
  <si>
    <t>E1050</t>
  </si>
  <si>
    <t>PC-2</t>
  </si>
  <si>
    <t>E22535</t>
  </si>
  <si>
    <t>EFP-SD-1</t>
  </si>
  <si>
    <t>ETEC90</t>
  </si>
  <si>
    <t>GTTC102230</t>
  </si>
  <si>
    <t>MTC-80140</t>
  </si>
  <si>
    <t>AC-2</t>
  </si>
  <si>
    <t>EU-SD-2A</t>
  </si>
  <si>
    <t>B108.033.SD</t>
  </si>
  <si>
    <t>EDENT-1C</t>
  </si>
  <si>
    <t>BED-1</t>
  </si>
  <si>
    <t>Chirurginis apklotas 90 x 75cm. su lipniu kraštu, skirtas sudaryti sterilią chirurginės procedūros aplinką. Pagamintas iš 3 sluoksnių: viskozės neaustinės medžiagos, kurios tankis 28 g/m², polietileno plėvelės 25g/m² ir polipropileno neaustinės medžiagos, kurios tankis 22 g/m², lipni medžiaga pagaminta sintetinio kaučiuko pagrindu. Absorbcija ne mažesnė negu 1.1 g/dm². Švara: mikroorganizmų ne daugiau kaip 0 CFU/100 cm², dalelių sklaida ne didesnė kaip 2,5 Log₁₀ (pūkų sk.). Atsparumas skysčių įsiskverbimui ne mažesnis kaip 203 cm H₂O. Pateikiame MDR atitikimo dokumentus. Atitinka EN 1041, EN ISO 13485 ,EN ISO 9001 standartų reikalavimus, ant pakuotės nurodytas lietuviškas produkto pavadinimas, CE ženklas, BAR kodas ir produkto galiojimo data.</t>
  </si>
  <si>
    <t>Lipni juosta 10cm x 50cm, skirta priklijuoti apklotus prie paciento arba suklijuoti tarpusavyje, kad būtų sudarytas sterilus laukas.  Pagaminta iš poliesterio neaustinės medžiagos, kurios tankis ne mažesnis kaip 40 g/m², polietileno plėvelės ne mažiau kaip 27.5 µm, lipni medžiaga pagaminta sintetionio kaučiuko pagrindu. Švara: mikroorganizmų ne daugiau kaip 0 CFU/100 cm², kietųjų dalelių sklaida ne didesnė kaip 1,6 Log₁₀ (pūkų sk.).Pateikiame MDR atitikimo dokumentus. Atitinka EN 1041, EN ISO 13485 ,EN ISO 9001 standartų reikalavimus, ant pakuotės nurodytas lietuviškas produkto pavadinimas, CE ženklas, BAR kodas ir produkto galiojimo data.</t>
  </si>
  <si>
    <t>Vamzdelių / laparoskopo apvalkalas 15 x 250cm, su lygiu galiuku. Apvalkalas pagamintas iš polietileno plėvelės  50 µm, permatomas, lipni medžiaga pagaminta akrilato pagrindu. Švara – mikroorganizmų ne daugiau kaip 0 CFU/100 cm², atsparumas skysčių įsiskverbimui 150 cm H₂O.Pateikiame MDR atitikimo dokumentus. Atitinka EN 1041, EN ISO 13485 ,EN ISO 9001 standartų reikalavimus, ant pakuotės nurodytas lietuviškas produkto pavadinimas, CE ženklas, BAR kodas ir produkto galiojimo data.</t>
  </si>
  <si>
    <t>Kojinė 33 x 120 cm, sterili. Pagaminta iš viskozės / poliesterio neaustinės medžiagos, kurios tankis ne mažesnis kaip 30 g/m² ir polietileno plėvelės ne mažiau kaip 70 µm. Švara: mikroorganizmų ne daugiau kaip 0 CFU/100 cm², kietųjų dalelių sklaida ne didesnė kaip 2,7 Log₁₀ (pūkų sk.). Atsparumas skysčių įsiskverbimui ne mažesnis kaip 150 cm H₂O.Pateikiame MDR atitikimo dokumentus. Atitinka EN 1041, EN ISO 13485 ,EN ISO 9001 standartų reikalavimus, ant pakuotės nurodytas lietuviškas produkto pavadinimas, CE ženklas, BAR kodas ir produkto galiojimo data.</t>
  </si>
  <si>
    <t>Skysčių surinkimo maišas 50 x 50cm  su filtru, lipnus, sterilus. Pagamintas iš polietileno plėvelės  00 µm, permatomos. Pateikiame MDR atitikimo dokumentus. Atitinka EN 1041, EN ISO 13485 ,EN ISO 9001 standartų reikalavimus, ant pakuotės nurodytas lietuviškas produkto pavadinimas, CE ženklas, BAR kodas ir produkto galiojimo data.</t>
  </si>
  <si>
    <t>Apvalus aparatūros apvalkalas 90cm, permatomas, sterilus. Pagamintas iš polietileno plėvelės 35 µm, anga iš elastinės medžiagos, susiųstos. Švara: mikroorganizmų ne daugiau kaip 0 CFU/100 cm², atsparumas skysčių įsiskverbimui ne mažesnis kaip 100 cm H₂O. Atitinka EN 1041, EN ISO 13485 ,EN ISO 9001 standartų reikalavimus, ant pakuotės nurodytas lietuviškas produkto pavadinimas, CE ženklas, BAR kodas ir produkto galiojimo data.</t>
  </si>
  <si>
    <t>Vienkartinio naudojimo, nesterilus. Skirtas apsaugai nuo skysčių, kraujo ir užtikrinantis paciento apsaugą bei komfortą operacijų metu.  Pagamintas iš trijų sluoksnių – viršutinis sluoksnis iš dygsniuotos neaustinės medžiagos, vidurinis sluoksnis iš skysčius sugeriančio polimero, apatinis iš skysčiams nepralaidžios ir neslystančios plėvelės. Apkloto kraštai užlydyti, nepraleidžia skysčių. Paklotas sugeria daugiau nei 3,5 litro/m2 skysčių. Dydis 102 x 230 cm.</t>
  </si>
  <si>
    <t xml:space="preserve">Skaidraus plastiko kūgio formos kišenė dydžiu 50 x 50 cm , pagaminta iš polietileno plėvelės  00 μm, skaidri su lipniu kraštu ir skysčių išleidimo prijungus siurbliuką anga, kuri užsidaro kamštelio pagalba. Maišas skysčiams subėgant į vidų įgauna pusdubenio formą, kuri nesikeičia, todėl skysčiai renkasi maišelio viduje. Lipni dalis padengta hipoalerginiais akriliniais klijais su apsaugine silikonizuota popieriaus juosta. Lipnų paviršių galima liesti pirštinėmis ir koreguoti jei jis sukimba. Ilgų chirurginių intervencijų metu skysčių surinkimo maišas išlieka nenukritęs, nepakitęs bei neatsilipina nuo padaliniuose naudojamų apklotų. Ant pakuotės lipnios etiketės su sterilumo kontrolės ir produkto duomenimis, atitinkančios  (ES) 2017/745 1 priedo reikalavimus, CE ženklu. </t>
  </si>
  <si>
    <t xml:space="preserve">Maišo formos. Pagamintas iš tvirtos mikroorganizmams nepralaidžios medžiagos. Sudarytas iš 2 sluoksnių: viršutinis – neaustinės medžiagos sluoksnis, sugeriantis skysčius, apatinis iš polietileno.  Produktas turi trijų lygių pakuotę. Įpakuotas viename steriliame gamykliniame įpakavime su sterilumo kontrolės sistema. Pakuotė lengvai atplėšiama, nepažeidžiant sterilumo. Ant pakuotės lipnios etiketės su sterilumo kontrolės ir produkto duomenimis, atitinkančios  (ES) 2017/745 1 priedo reikalavimus, CE ženklu. Teleskopinis sulankstymas. Išmatavimai 80x 145cm </t>
  </si>
  <si>
    <t>25x65cm</t>
  </si>
  <si>
    <t xml:space="preserve">Medžiaga vienkartinio naudojimo, sterili. Medžiaga nepralaidi skysčiams (atsparumas skysčių patekimui &gt;200 cmH2O), nesivelianti, nesipūkuojanti (linting ne daugiau 1,9 Log10 ). Apklotas su plyšiu 200x260cm, plyšis 10x100cm,  sustiprinta zona aplink plyšio 75x105cm. Plyšio kraštai padengti hipoalerginiais klijais su apsaugine silikonizuoto popieriaus juostele ir gerai limpa prie odos, o sulipusios tarpusavy lengvai atsiskiria, nepažeidžiant apkloto. Sterili pakuotė  lengvai atplėšiama - turi atplėšimo kampų žymėjimus su  laisvu nepriklijuotu kraštu.  Ant pakuotės lipnios etiketės su sterilumo kontrolės ir produkto duomenimis, atitinkančios  (ES) 2017/745 1 priedo reikalavimus, CE ženklu. </t>
  </si>
  <si>
    <t xml:space="preserve">Medžiaga vienkartinio panaudojimo, 4 sluoksnių, pirmas neaustinis sluoksnis neplonesnis kaip 50g/m² sutvirtina operacinę zoną (70 x 100 cm geriau absorbuojantis biologinius skysčius, ne mažiau nei 3,30 g/dm²), antras neaustinės medžiagos sluoksnis neplonesnis kaip 30g/m², trečias visiškai nepralaidus sluoksnis iš polietileno neplonesnio kaip 15 mikronų, ketvirtas apsauginis-komforto sluoksnis iš neaustinės medžiagos neplonesnės kaip 20 g/m²; arba apklotas pagamintas iš neaustinės vientisos medžiagos su perpintomis polipropileninėmis gijomis, neplonesnėmis nei 60 g/m2; medžiaga  tvirta, visiškai nepralaidi (&gt;150 cm H₂O)  , nesisluoksniuojančio, nesiveliančio ir nedulksančio paviršiaus (atitinka standartą EN 13795-3). Lipnios apklotų dalys padengtos hipoalerginiais akriliniais klijais su apsaugine silikonizuota popieriaus juosta. Lipnų paviršių galima liesti pirštinėmis ir koreguoti pakartotiniai, pvz.: jei jis sukimba. Spalva: mėlyna.  Ant pakuotės lipnios etiketės su sterilumo kontrolės ir produkto duomenimis.   Dydis 200 × 260 cm; plyšys  10 × 100 cm </t>
  </si>
  <si>
    <t>Skirti mažam kiekiui biologinių medžiagų (prakaitas, seilės) sugerti. Neaustinės tekstilės vieno sluoksnio audinys, tampriai susuktas į ruloną, kurio plotis 50cm, skersmuo 18 cm, perforuotas kas 0,5m. Nesuplyšta pacientui ant kušetės gulomis keičiant kūno padėtį. Tinkantys turimiems TORK max laikikliams.</t>
  </si>
  <si>
    <t>Chirurginių apklotų rinkinys odontologinėms operacijoms, skirtas sumažinti mikroorganizmų sklaidą, kad būtų sumažinama pooperacinės infekcijos rizika. Apklotų medžiaga vienkartinio naudojimo, sterili. Sudėtyje nėra latekso. Rinkinio sudėtis:
1.	Vamzdelių / laparoskopo apvalkalas 8 x 120 cm. su lygiu galiuku. Apvalkalas turi būti pagamintas iš polietileno plėvelės 50 µm, permatomas, lipni medžiaga pagaminta akrilato pagrindu. Švara – mikroorganizmų ne daugiau kaip 50 CFU/100 cm², atsparumas skysčių įsiskverbimui ne mažesnis 150cm. H₂O – 2 vnt.
2.	Lipni juost-10 25cm. – 1 vnt.
3.	Instrumentavimo staliuko apklotas 75 x 100cm., pagamintas iš neaustinės medžiagos  28 gsm ir polietileno plėvelės  40 µm. – 1 vnt. 
4.	Apklotas 100 x 150cm. su anga 1 3 0,0  I 3 sluoksnių: polipropileno neaustinės medžiagos, kurios tankis ne mažesnis kaip 12 g/m²; polietileno plėvelės ne mažiau kaip 40 µm; poliesterio / polietileno neaustinės medžiagos, kurios tankis ne mažesnis kaip 23 g/m², lipni dalis pagaminta sintetinio kaučiuko pagrindu. Apkloto pūkavimasis ne didesnis kaip 2,5 Log₁₀, atsparumas skysčio įsiskverbimui kritinėje zonoje ne mažiau kaip 203cm. H2O  – 1 vnt.
Rinkinys įpakuotas viename gamykliniame steriliame įpakavime su sterilumo kontrolės sitema t.y. 4 lipdukai su pakuotės sterilumo ir gamybos duomenimis, kurie registruojami ligoninės dokumentuose. Sterili pakuotė lengvai atplėšiama - turi atplėšimo kampų žymėjimus su laisvu nepriklijuotu kraštu. Atitinka standartų  EN 1041, EN ISO 9001, EN ISO 13485 standartų reikalavimus. Ant pakuotės nurodytas lietuviškas produkto pavadinimas, CE ženklas, BAR kodas ir produkto galiojimo data.</t>
  </si>
  <si>
    <t>Pagaminta iš švelnios neaustinės medžiagos. Komplekta sudaro: pagalvės užvalkalas 65cm. x 80cm.; antklodės užvalakalas 145cm. x 205cm.; paklodė 145cm. x 210cm.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</si>
</sst>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0" x14ac:knownFonts="1">
    <font>
      <sz val="11"/>
      <color theme="1"/>
      <name val="Calibri"/>
      <family val="2"/>
      <charset val="186"/>
      <scheme val="minor"/>
    </font>
    <font>
      <b/>
      <sz val="11"/>
      <name val="Times New Roman"/>
      <family val="1"/>
      <charset val="186"/>
    </font>
    <font>
      <sz val="11"/>
      <name val="Times New Roman"/>
      <family val="1"/>
      <charset val="186"/>
    </font>
    <font>
      <sz val="10"/>
      <name val="Times New Roman"/>
      <family val="1"/>
      <charset val="186"/>
    </font>
    <font>
      <sz val="11"/>
      <color theme="1"/>
      <name val="Times New Roman"/>
      <family val="1"/>
      <charset val="186"/>
    </font>
    <font>
      <sz val="10"/>
      <color rgb="FFFF0000"/>
      <name val="Times New Roman"/>
      <family val="1"/>
      <charset val="186"/>
    </font>
    <font>
      <sz val="11"/>
      <name val="Calibri"/>
      <family val="2"/>
      <charset val="186"/>
      <scheme val="minor"/>
    </font>
    <font>
      <b/>
      <i/>
      <sz val="10"/>
      <name val="Times New Roman"/>
      <family val="1"/>
      <charset val="186"/>
    </font>
    <font>
      <b/>
      <i/>
      <sz val="11"/>
      <name val="Times New Roman"/>
      <family val="1"/>
      <charset val="186"/>
    </font>
    <font>
      <b/>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3" fillId="0" borderId="1" xfId="0" applyFont="1" applyFill="1" applyBorder="1" applyAlignment="1">
      <alignment vertical="top"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0" fontId="0" fillId="0" borderId="0" xfId="0" applyAlignment="1">
      <alignment horizontal="center" vertical="center"/>
    </xf>
    <xf numFmtId="0" fontId="3"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2" borderId="0" xfId="0" applyFill="1"/>
    <xf numFmtId="0" fontId="6" fillId="0" borderId="0" xfId="0" applyFont="1"/>
    <xf numFmtId="4" fontId="1" fillId="0" borderId="1" xfId="0" applyNumberFormat="1" applyFont="1" applyFill="1" applyBorder="1" applyAlignment="1">
      <alignment horizontal="center" vertical="top" wrapText="1"/>
    </xf>
    <xf numFmtId="164" fontId="1" fillId="0" borderId="1" xfId="0" applyNumberFormat="1" applyFont="1" applyFill="1" applyBorder="1" applyAlignment="1">
      <alignment horizontal="center" vertical="top" wrapText="1"/>
    </xf>
    <xf numFmtId="0" fontId="4" fillId="0" borderId="0" xfId="0" applyFont="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vertical="top" wrapText="1"/>
    </xf>
    <xf numFmtId="2" fontId="7"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0" xfId="0" applyFont="1" applyAlignment="1">
      <alignment horizontal="center"/>
    </xf>
    <xf numFmtId="4" fontId="2" fillId="0" borderId="1" xfId="0" applyNumberFormat="1"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28"/>
  <sheetViews>
    <sheetView tabSelected="1" zoomScale="84" zoomScaleNormal="84" workbookViewId="0">
      <selection activeCell="I11" sqref="I11:I26"/>
    </sheetView>
  </sheetViews>
  <sheetFormatPr defaultRowHeight="15" x14ac:dyDescent="0.25"/>
  <cols>
    <col min="1" max="1" width="7.140625" customWidth="1"/>
    <col min="2" max="2" width="17.42578125" customWidth="1"/>
    <col min="3" max="3" width="88.85546875" customWidth="1"/>
    <col min="5" max="5" width="10" customWidth="1"/>
    <col min="6" max="6" width="12.5703125" customWidth="1"/>
    <col min="7" max="10" width="11.42578125" customWidth="1"/>
    <col min="11" max="11" width="28.28515625" customWidth="1"/>
    <col min="12" max="12" width="13.28515625" style="10" customWidth="1"/>
  </cols>
  <sheetData>
    <row r="4" spans="1:12" x14ac:dyDescent="0.25">
      <c r="A4" s="21"/>
      <c r="B4" s="21"/>
      <c r="C4" s="21"/>
      <c r="D4" s="21"/>
      <c r="E4" s="21"/>
      <c r="F4" s="30" t="s">
        <v>55</v>
      </c>
      <c r="G4" s="30"/>
      <c r="H4" s="30"/>
      <c r="I4" s="30"/>
      <c r="J4" s="22"/>
    </row>
    <row r="5" spans="1:12" x14ac:dyDescent="0.25">
      <c r="A5" s="21"/>
      <c r="B5" s="21"/>
      <c r="C5" s="27" t="s">
        <v>56</v>
      </c>
      <c r="D5" s="21"/>
      <c r="E5" s="21"/>
      <c r="F5" s="21"/>
      <c r="G5" s="21"/>
      <c r="H5" s="21"/>
      <c r="I5" s="21"/>
      <c r="J5" s="21"/>
    </row>
    <row r="6" spans="1:12" x14ac:dyDescent="0.25">
      <c r="A6" s="21"/>
      <c r="B6" s="21"/>
      <c r="C6" s="23"/>
      <c r="D6" s="21"/>
      <c r="E6" s="21"/>
      <c r="F6" s="21"/>
      <c r="G6" s="21"/>
      <c r="H6" s="21"/>
      <c r="I6" s="21"/>
      <c r="J6" s="21"/>
    </row>
    <row r="7" spans="1:12" x14ac:dyDescent="0.25">
      <c r="A7" s="21"/>
      <c r="B7" s="21"/>
      <c r="C7" s="27" t="s">
        <v>58</v>
      </c>
      <c r="D7" s="21"/>
      <c r="E7" s="21"/>
      <c r="F7" s="21"/>
      <c r="G7" s="21"/>
      <c r="H7" s="21"/>
      <c r="I7" s="21"/>
      <c r="J7" s="21"/>
    </row>
    <row r="8" spans="1:12" ht="150" customHeight="1" x14ac:dyDescent="0.25">
      <c r="A8" s="29" t="s">
        <v>52</v>
      </c>
      <c r="B8" s="29"/>
      <c r="C8" s="29"/>
      <c r="D8" s="29"/>
      <c r="E8" s="29"/>
      <c r="F8" s="29"/>
      <c r="G8" s="29"/>
      <c r="H8" s="29"/>
      <c r="I8" s="29"/>
      <c r="J8" s="24"/>
    </row>
    <row r="10" spans="1:12" ht="110.25" customHeight="1" x14ac:dyDescent="0.25">
      <c r="A10" s="1" t="s">
        <v>0</v>
      </c>
      <c r="B10" s="2" t="s">
        <v>59</v>
      </c>
      <c r="C10" s="2" t="s">
        <v>1</v>
      </c>
      <c r="D10" s="2" t="s">
        <v>2</v>
      </c>
      <c r="E10" s="3" t="s">
        <v>54</v>
      </c>
      <c r="F10" s="20" t="s">
        <v>34</v>
      </c>
      <c r="G10" s="19" t="s">
        <v>50</v>
      </c>
      <c r="H10" s="19" t="s">
        <v>53</v>
      </c>
      <c r="I10" s="19" t="s">
        <v>51</v>
      </c>
      <c r="J10" s="19" t="s">
        <v>60</v>
      </c>
      <c r="K10" s="19" t="s">
        <v>61</v>
      </c>
      <c r="L10" s="25" t="s">
        <v>57</v>
      </c>
    </row>
    <row r="11" spans="1:12" s="17" customFormat="1" ht="16.5" customHeight="1" x14ac:dyDescent="0.25">
      <c r="A11" s="12">
        <v>13</v>
      </c>
      <c r="B11" s="11" t="s">
        <v>6</v>
      </c>
      <c r="C11" s="11" t="s">
        <v>21</v>
      </c>
      <c r="D11" s="13" t="s">
        <v>3</v>
      </c>
      <c r="E11" s="14">
        <v>30000</v>
      </c>
      <c r="F11" s="15">
        <v>0.65</v>
      </c>
      <c r="G11" s="16">
        <f t="shared" ref="G11:G16" si="0">E11*F11</f>
        <v>19500</v>
      </c>
      <c r="H11" s="16">
        <f>I11-G11</f>
        <v>975</v>
      </c>
      <c r="I11" s="16">
        <f>G11*1.05</f>
        <v>20475</v>
      </c>
      <c r="J11" s="16" t="s">
        <v>64</v>
      </c>
      <c r="K11" s="16" t="s">
        <v>77</v>
      </c>
      <c r="L11" s="26" t="s">
        <v>35</v>
      </c>
    </row>
    <row r="12" spans="1:12" s="17" customFormat="1" ht="16.5" customHeight="1" x14ac:dyDescent="0.25">
      <c r="A12" s="12">
        <v>16</v>
      </c>
      <c r="B12" s="11" t="s">
        <v>4</v>
      </c>
      <c r="C12" s="11" t="s">
        <v>22</v>
      </c>
      <c r="D12" s="13" t="s">
        <v>3</v>
      </c>
      <c r="E12" s="14">
        <v>32000</v>
      </c>
      <c r="F12" s="15">
        <v>0.16</v>
      </c>
      <c r="G12" s="16">
        <f t="shared" si="0"/>
        <v>5120</v>
      </c>
      <c r="H12" s="16">
        <f t="shared" ref="H12:H25" si="1">I12-G12</f>
        <v>256</v>
      </c>
      <c r="I12" s="16">
        <f t="shared" ref="I12:I21" si="2">G12*1.05</f>
        <v>5376</v>
      </c>
      <c r="J12" s="16" t="s">
        <v>65</v>
      </c>
      <c r="K12" s="16" t="s">
        <v>78</v>
      </c>
      <c r="L12" s="26" t="s">
        <v>37</v>
      </c>
    </row>
    <row r="13" spans="1:12" s="17" customFormat="1" ht="16.5" customHeight="1" x14ac:dyDescent="0.25">
      <c r="A13" s="12">
        <v>17</v>
      </c>
      <c r="B13" s="11" t="s">
        <v>9</v>
      </c>
      <c r="C13" s="11" t="s">
        <v>23</v>
      </c>
      <c r="D13" s="13" t="s">
        <v>3</v>
      </c>
      <c r="E13" s="14">
        <v>10000</v>
      </c>
      <c r="F13" s="15">
        <v>0.47</v>
      </c>
      <c r="G13" s="16">
        <f t="shared" si="0"/>
        <v>4700</v>
      </c>
      <c r="H13" s="16">
        <f t="shared" si="1"/>
        <v>235</v>
      </c>
      <c r="I13" s="16">
        <f t="shared" si="2"/>
        <v>4935</v>
      </c>
      <c r="J13" s="16" t="s">
        <v>66</v>
      </c>
      <c r="K13" s="16" t="s">
        <v>79</v>
      </c>
      <c r="L13" s="26" t="s">
        <v>38</v>
      </c>
    </row>
    <row r="14" spans="1:12" s="17" customFormat="1" ht="16.5" customHeight="1" x14ac:dyDescent="0.25">
      <c r="A14" s="12">
        <v>21</v>
      </c>
      <c r="B14" s="11" t="s">
        <v>5</v>
      </c>
      <c r="C14" s="11" t="s">
        <v>24</v>
      </c>
      <c r="D14" s="13" t="s">
        <v>3</v>
      </c>
      <c r="E14" s="14">
        <v>2000</v>
      </c>
      <c r="F14" s="15">
        <v>1.4</v>
      </c>
      <c r="G14" s="16">
        <f t="shared" si="0"/>
        <v>2800</v>
      </c>
      <c r="H14" s="16">
        <f t="shared" si="1"/>
        <v>140</v>
      </c>
      <c r="I14" s="16">
        <f t="shared" si="2"/>
        <v>2940</v>
      </c>
      <c r="J14" s="16" t="s">
        <v>67</v>
      </c>
      <c r="K14" s="16" t="s">
        <v>80</v>
      </c>
      <c r="L14" s="26" t="s">
        <v>39</v>
      </c>
    </row>
    <row r="15" spans="1:12" s="17" customFormat="1" ht="16.5" customHeight="1" x14ac:dyDescent="0.25">
      <c r="A15" s="12">
        <v>23</v>
      </c>
      <c r="B15" s="11" t="s">
        <v>7</v>
      </c>
      <c r="C15" s="11" t="s">
        <v>25</v>
      </c>
      <c r="D15" s="13" t="s">
        <v>3</v>
      </c>
      <c r="E15" s="14">
        <v>2000</v>
      </c>
      <c r="F15" s="15">
        <v>1.4</v>
      </c>
      <c r="G15" s="16">
        <f t="shared" si="0"/>
        <v>2800</v>
      </c>
      <c r="H15" s="16">
        <f t="shared" si="1"/>
        <v>140</v>
      </c>
      <c r="I15" s="16">
        <f t="shared" si="2"/>
        <v>2940</v>
      </c>
      <c r="J15" s="16" t="s">
        <v>68</v>
      </c>
      <c r="K15" s="16" t="s">
        <v>81</v>
      </c>
      <c r="L15" s="26" t="s">
        <v>40</v>
      </c>
    </row>
    <row r="16" spans="1:12" s="17" customFormat="1" ht="16.5" customHeight="1" x14ac:dyDescent="0.25">
      <c r="A16" s="12">
        <v>25</v>
      </c>
      <c r="B16" s="11" t="s">
        <v>8</v>
      </c>
      <c r="C16" s="11" t="s">
        <v>26</v>
      </c>
      <c r="D16" s="13" t="s">
        <v>3</v>
      </c>
      <c r="E16" s="14">
        <v>10000</v>
      </c>
      <c r="F16" s="15">
        <v>0.55000000000000004</v>
      </c>
      <c r="G16" s="16">
        <f t="shared" si="0"/>
        <v>5500</v>
      </c>
      <c r="H16" s="16">
        <f t="shared" si="1"/>
        <v>275</v>
      </c>
      <c r="I16" s="16">
        <f t="shared" si="2"/>
        <v>5775</v>
      </c>
      <c r="J16" s="16" t="s">
        <v>69</v>
      </c>
      <c r="K16" s="16" t="s">
        <v>82</v>
      </c>
      <c r="L16" s="26" t="s">
        <v>41</v>
      </c>
    </row>
    <row r="17" spans="1:12" ht="16.5" customHeight="1" x14ac:dyDescent="0.25">
      <c r="A17" s="4">
        <v>49</v>
      </c>
      <c r="B17" s="5" t="s">
        <v>30</v>
      </c>
      <c r="C17" s="5" t="s">
        <v>31</v>
      </c>
      <c r="D17" s="6" t="s">
        <v>3</v>
      </c>
      <c r="E17" s="7">
        <v>5000</v>
      </c>
      <c r="F17" s="8">
        <v>2.0499999999999998</v>
      </c>
      <c r="G17" s="9">
        <f t="shared" ref="G17:G21" si="3">E17*F17</f>
        <v>10250</v>
      </c>
      <c r="H17" s="16">
        <f t="shared" si="1"/>
        <v>512.5</v>
      </c>
      <c r="I17" s="16">
        <f t="shared" si="2"/>
        <v>10762.5</v>
      </c>
      <c r="J17" s="28" t="s">
        <v>70</v>
      </c>
      <c r="K17" s="9" t="s">
        <v>83</v>
      </c>
      <c r="L17" s="26" t="s">
        <v>42</v>
      </c>
    </row>
    <row r="18" spans="1:12" ht="16.5" customHeight="1" x14ac:dyDescent="0.25">
      <c r="A18" s="4">
        <v>52</v>
      </c>
      <c r="B18" s="5" t="s">
        <v>10</v>
      </c>
      <c r="C18" s="5" t="s">
        <v>11</v>
      </c>
      <c r="D18" s="6" t="s">
        <v>3</v>
      </c>
      <c r="E18" s="7">
        <v>4000</v>
      </c>
      <c r="F18" s="8">
        <v>1.4</v>
      </c>
      <c r="G18" s="9">
        <f t="shared" si="3"/>
        <v>5600</v>
      </c>
      <c r="H18" s="16">
        <f t="shared" si="1"/>
        <v>280</v>
      </c>
      <c r="I18" s="16">
        <f t="shared" si="2"/>
        <v>5880</v>
      </c>
      <c r="J18" s="9" t="s">
        <v>68</v>
      </c>
      <c r="K18" s="9" t="s">
        <v>84</v>
      </c>
      <c r="L18" s="26" t="s">
        <v>43</v>
      </c>
    </row>
    <row r="19" spans="1:12" ht="16.5" customHeight="1" x14ac:dyDescent="0.25">
      <c r="A19" s="4">
        <v>56</v>
      </c>
      <c r="B19" s="11" t="s">
        <v>12</v>
      </c>
      <c r="C19" s="5" t="s">
        <v>29</v>
      </c>
      <c r="D19" s="6" t="s">
        <v>3</v>
      </c>
      <c r="E19" s="7">
        <v>28000</v>
      </c>
      <c r="F19" s="8">
        <v>0.87</v>
      </c>
      <c r="G19" s="9">
        <f t="shared" si="3"/>
        <v>24360</v>
      </c>
      <c r="H19" s="16">
        <f t="shared" si="1"/>
        <v>1218</v>
      </c>
      <c r="I19" s="16">
        <f t="shared" si="2"/>
        <v>25578</v>
      </c>
      <c r="J19" s="9" t="s">
        <v>71</v>
      </c>
      <c r="K19" s="9" t="s">
        <v>85</v>
      </c>
      <c r="L19" s="26" t="s">
        <v>44</v>
      </c>
    </row>
    <row r="20" spans="1:12" ht="16.5" customHeight="1" x14ac:dyDescent="0.25">
      <c r="A20" s="4">
        <v>57</v>
      </c>
      <c r="B20" s="5" t="s">
        <v>13</v>
      </c>
      <c r="C20" s="5" t="s">
        <v>14</v>
      </c>
      <c r="D20" s="6" t="s">
        <v>3</v>
      </c>
      <c r="E20" s="7">
        <v>1000</v>
      </c>
      <c r="F20" s="8">
        <v>0.98</v>
      </c>
      <c r="G20" s="9">
        <f t="shared" si="3"/>
        <v>980</v>
      </c>
      <c r="H20" s="16">
        <f t="shared" si="1"/>
        <v>49</v>
      </c>
      <c r="I20" s="16">
        <f t="shared" si="2"/>
        <v>1029</v>
      </c>
      <c r="J20" s="9" t="s">
        <v>72</v>
      </c>
      <c r="K20" s="9" t="s">
        <v>86</v>
      </c>
      <c r="L20" s="26" t="s">
        <v>45</v>
      </c>
    </row>
    <row r="21" spans="1:12" s="18" customFormat="1" ht="16.5" customHeight="1" x14ac:dyDescent="0.25">
      <c r="A21" s="4">
        <v>60</v>
      </c>
      <c r="B21" s="5" t="s">
        <v>63</v>
      </c>
      <c r="C21" s="5" t="s">
        <v>28</v>
      </c>
      <c r="D21" s="6" t="s">
        <v>3</v>
      </c>
      <c r="E21" s="7">
        <v>1000</v>
      </c>
      <c r="F21" s="8">
        <v>5.4</v>
      </c>
      <c r="G21" s="9">
        <f t="shared" si="3"/>
        <v>5400</v>
      </c>
      <c r="H21" s="16">
        <f t="shared" si="1"/>
        <v>270</v>
      </c>
      <c r="I21" s="16">
        <f t="shared" si="2"/>
        <v>5670</v>
      </c>
      <c r="J21" s="9" t="s">
        <v>73</v>
      </c>
      <c r="K21" s="9" t="s">
        <v>87</v>
      </c>
      <c r="L21" s="26" t="s">
        <v>46</v>
      </c>
    </row>
    <row r="22" spans="1:12" ht="16.5" customHeight="1" x14ac:dyDescent="0.25">
      <c r="A22" s="12">
        <v>77</v>
      </c>
      <c r="B22" s="11" t="s">
        <v>17</v>
      </c>
      <c r="C22" s="5" t="s">
        <v>27</v>
      </c>
      <c r="D22" s="6" t="s">
        <v>3</v>
      </c>
      <c r="E22" s="7">
        <v>2000</v>
      </c>
      <c r="F22" s="8">
        <v>5.4</v>
      </c>
      <c r="G22" s="9">
        <f t="shared" ref="G22:G25" si="4">E22*F22</f>
        <v>10800</v>
      </c>
      <c r="H22" s="16">
        <f t="shared" si="1"/>
        <v>540</v>
      </c>
      <c r="I22" s="16">
        <f t="shared" ref="I22:I25" si="5">G22*1.05</f>
        <v>11340</v>
      </c>
      <c r="J22" s="9" t="s">
        <v>73</v>
      </c>
      <c r="K22" s="9" t="s">
        <v>88</v>
      </c>
      <c r="L22" s="26" t="s">
        <v>36</v>
      </c>
    </row>
    <row r="23" spans="1:12" ht="16.5" customHeight="1" x14ac:dyDescent="0.25">
      <c r="A23" s="4">
        <v>80</v>
      </c>
      <c r="B23" s="5" t="s">
        <v>15</v>
      </c>
      <c r="C23" s="5" t="s">
        <v>16</v>
      </c>
      <c r="D23" s="6" t="s">
        <v>3</v>
      </c>
      <c r="E23" s="7">
        <v>600</v>
      </c>
      <c r="F23" s="8">
        <v>3.5</v>
      </c>
      <c r="G23" s="9">
        <f t="shared" si="4"/>
        <v>2100</v>
      </c>
      <c r="H23" s="16">
        <f t="shared" si="1"/>
        <v>105</v>
      </c>
      <c r="I23" s="16">
        <f t="shared" si="5"/>
        <v>2205</v>
      </c>
      <c r="J23" s="9" t="s">
        <v>74</v>
      </c>
      <c r="K23" s="9" t="s">
        <v>89</v>
      </c>
      <c r="L23" s="26" t="s">
        <v>48</v>
      </c>
    </row>
    <row r="24" spans="1:12" ht="16.5" customHeight="1" x14ac:dyDescent="0.25">
      <c r="A24" s="4">
        <v>83</v>
      </c>
      <c r="B24" s="5" t="s">
        <v>32</v>
      </c>
      <c r="C24" s="5" t="s">
        <v>33</v>
      </c>
      <c r="D24" s="6" t="s">
        <v>3</v>
      </c>
      <c r="E24" s="7">
        <v>3000</v>
      </c>
      <c r="F24" s="8">
        <v>2.5</v>
      </c>
      <c r="G24" s="9">
        <f t="shared" si="4"/>
        <v>7500</v>
      </c>
      <c r="H24" s="16">
        <f t="shared" si="1"/>
        <v>375</v>
      </c>
      <c r="I24" s="16">
        <f t="shared" si="5"/>
        <v>7875</v>
      </c>
      <c r="J24" s="9" t="s">
        <v>75</v>
      </c>
      <c r="K24" s="9" t="s">
        <v>90</v>
      </c>
      <c r="L24" s="26" t="s">
        <v>47</v>
      </c>
    </row>
    <row r="25" spans="1:12" ht="16.5" customHeight="1" x14ac:dyDescent="0.25">
      <c r="A25" s="4">
        <v>84</v>
      </c>
      <c r="B25" s="5" t="s">
        <v>18</v>
      </c>
      <c r="C25" s="5" t="s">
        <v>20</v>
      </c>
      <c r="D25" s="6" t="s">
        <v>19</v>
      </c>
      <c r="E25" s="7">
        <v>28000</v>
      </c>
      <c r="F25" s="8">
        <v>1.4</v>
      </c>
      <c r="G25" s="9">
        <f t="shared" si="4"/>
        <v>39200</v>
      </c>
      <c r="H25" s="16">
        <f t="shared" si="1"/>
        <v>1960</v>
      </c>
      <c r="I25" s="16">
        <f t="shared" si="5"/>
        <v>41160</v>
      </c>
      <c r="J25" s="9" t="s">
        <v>76</v>
      </c>
      <c r="K25" s="9" t="s">
        <v>91</v>
      </c>
      <c r="L25" s="26" t="s">
        <v>49</v>
      </c>
    </row>
    <row r="28" spans="1:12" x14ac:dyDescent="0.25">
      <c r="B28" s="31" t="s">
        <v>62</v>
      </c>
      <c r="C28" s="31"/>
      <c r="D28" s="31"/>
      <c r="E28" s="31"/>
      <c r="F28" s="31"/>
      <c r="G28" s="31"/>
    </row>
  </sheetData>
  <mergeCells count="3">
    <mergeCell ref="A8:I8"/>
    <mergeCell ref="F4:I4"/>
    <mergeCell ref="B28:G28"/>
  </mergeCells>
  <pageMargins left="0.7" right="0.7"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Rolandas</cp:lastModifiedBy>
  <cp:lastPrinted>2022-02-22T10:22:36Z</cp:lastPrinted>
  <dcterms:created xsi:type="dcterms:W3CDTF">2021-08-09T11:10:44Z</dcterms:created>
  <dcterms:modified xsi:type="dcterms:W3CDTF">2022-03-22T05:06:07Z</dcterms:modified>
</cp:coreProperties>
</file>