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5" yWindow="-105" windowWidth="23250" windowHeight="12570"/>
  </bookViews>
  <sheets>
    <sheet name="Lapas1" sheetId="1" r:id="rId1"/>
  </sheets>
  <calcPr calcId="18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213" i="1" l="1"/>
  <c r="G109" i="1"/>
  <c r="F109" i="1"/>
  <c r="G117" i="1"/>
  <c r="G122" i="1"/>
  <c r="G127" i="1"/>
  <c r="F117" i="1"/>
  <c r="F122" i="1"/>
  <c r="F127" i="1"/>
  <c r="G132" i="1"/>
  <c r="F132" i="1"/>
  <c r="F137" i="1"/>
  <c r="F141" i="1"/>
  <c r="F145" i="1"/>
  <c r="F149" i="1"/>
  <c r="F153" i="1"/>
  <c r="F157" i="1"/>
  <c r="F161" i="1"/>
  <c r="F165" i="1"/>
  <c r="G137" i="1"/>
  <c r="G141" i="1"/>
  <c r="G145" i="1"/>
  <c r="G149" i="1"/>
  <c r="G153" i="1"/>
  <c r="G157" i="1"/>
  <c r="G161" i="1"/>
  <c r="G165" i="1"/>
  <c r="G169" i="1"/>
  <c r="F173" i="1"/>
  <c r="F169" i="1"/>
  <c r="G173" i="1"/>
  <c r="F176" i="1"/>
  <c r="F180" i="1"/>
  <c r="G176" i="1"/>
  <c r="G180" i="1"/>
  <c r="F184" i="1"/>
  <c r="G188" i="1"/>
  <c r="G191" i="1"/>
  <c r="F188" i="1"/>
  <c r="F191" i="1"/>
  <c r="G194" i="1"/>
  <c r="G198" i="1"/>
  <c r="G201" i="1"/>
  <c r="G204" i="1"/>
  <c r="G207" i="1"/>
  <c r="G210" i="1"/>
  <c r="F194" i="1"/>
  <c r="F198" i="1"/>
  <c r="F201" i="1"/>
  <c r="F204" i="1"/>
  <c r="F207" i="1"/>
  <c r="F210" i="1"/>
  <c r="G107" i="1"/>
  <c r="G63" i="1"/>
  <c r="G70" i="1"/>
  <c r="G75" i="1"/>
  <c r="G80" i="1"/>
  <c r="G86" i="1"/>
  <c r="G92" i="1"/>
  <c r="G97" i="1"/>
  <c r="G102" i="1"/>
  <c r="F102" i="1"/>
  <c r="F97" i="1"/>
  <c r="F92" i="1"/>
  <c r="F86" i="1"/>
  <c r="F80" i="1"/>
  <c r="F75" i="1"/>
  <c r="F70" i="1"/>
  <c r="F63" i="1"/>
  <c r="G59" i="1"/>
  <c r="F59" i="1"/>
  <c r="G53" i="1"/>
  <c r="F53" i="1"/>
  <c r="G47" i="1"/>
  <c r="F47" i="1"/>
  <c r="G43" i="1"/>
  <c r="F43" i="1"/>
  <c r="G38" i="1"/>
  <c r="F38" i="1"/>
  <c r="G33" i="1"/>
  <c r="F33" i="1"/>
  <c r="F26" i="1"/>
  <c r="G26" i="1"/>
  <c r="G19" i="1"/>
  <c r="F19" i="1"/>
  <c r="F13" i="1"/>
  <c r="G13" i="1"/>
  <c r="G7" i="1"/>
  <c r="F7" i="1"/>
</calcChain>
</file>

<file path=xl/sharedStrings.xml><?xml version="1.0" encoding="utf-8"?>
<sst xmlns="http://schemas.openxmlformats.org/spreadsheetml/2006/main" count="358" uniqueCount="236">
  <si>
    <t>Eil. Nr.</t>
  </si>
  <si>
    <t>Prekės pavadinimas ir charakteristika</t>
  </si>
  <si>
    <t>Mato vienetas</t>
  </si>
  <si>
    <t>Orientacinis kiekis</t>
  </si>
  <si>
    <t>I pirkimo dalis : Sanitariniai įrenginiai</t>
  </si>
  <si>
    <t>Praustuvas, kuris turi atitikti technines charakteristikas:</t>
  </si>
  <si>
    <t>Praustuvas turi perpylimo angą ir vieną skylę maišytuvui (praustuvo centre).</t>
  </si>
  <si>
    <t>Tvirtinimo būdas: tvirtinimas į sieną specialiais montažiniais varžtais.</t>
  </si>
  <si>
    <t>Medžiaga: keramika (pilnai glazūra padengti keramikiniai paviršiai).</t>
  </si>
  <si>
    <t>Spalva: balta.</t>
  </si>
  <si>
    <t>Matmenys: plotis 400 ±50 (mm).</t>
  </si>
  <si>
    <t>vnt</t>
  </si>
  <si>
    <t>Matmenys: plotis 500 ±50 (mm).</t>
  </si>
  <si>
    <t>Praustuvas (įgaubtas į vidų) skirtas – neįgaliesiems.</t>
  </si>
  <si>
    <t>Matmenys: plotis 640 ±50 (mm).</t>
  </si>
  <si>
    <t>Praustuvas kampinis, kuris turi atitikti technines charakteristikas:</t>
  </si>
  <si>
    <t>Statomas į kampą 90°.</t>
  </si>
  <si>
    <t>Matmenys: 450 ±50 (mm).</t>
  </si>
  <si>
    <t>Universali plautuvė, vieno dubens, kuri turi atitikti technines charakteristikas:</t>
  </si>
  <si>
    <t xml:space="preserve">Plautuvė užapvalintais kraštais. </t>
  </si>
  <si>
    <t>Medžiaga: nerūdijantis lygaus matinio paviršiaus plienas.</t>
  </si>
  <si>
    <t>Storis: ne mažiau kaip 1,0 mm</t>
  </si>
  <si>
    <t>Matmenys: 800 x600 ± 50 (mm).</t>
  </si>
  <si>
    <t>Plautuvė, vieno dubens, kuri turi atitikti technines charakteristikas:</t>
  </si>
  <si>
    <t>Plautuvė įstatoma ir yra be skylės maišytuvui, užapvalintais kraštais.</t>
  </si>
  <si>
    <t>Medžiaga: nerūdijantis lygaus matinio paviršiaus plienas</t>
  </si>
  <si>
    <t xml:space="preserve">Matmenys: 500 x 500 x 300 ± 50 (mm). </t>
  </si>
  <si>
    <t>Plautuvė įstatoma ir yra be skylės maišytuvui, užapvalintais kraštais. Medžiaga: nerūdijantis lygaus matinio paviršiaus plienas</t>
  </si>
  <si>
    <t>Matmenys: 400 x 400 x 250 ± 50 (mm).</t>
  </si>
  <si>
    <t>Klozetas pastatomas su keraminiu bakeliu, kuris turi atitikti technines charakteristikas:</t>
  </si>
  <si>
    <t>Komplekte turi būti plastikinis dangtis, vandens nuleidimo armatūra su vandens taupymo galimybe.</t>
  </si>
  <si>
    <t>Turi būti šoninis vandens pajungimas į bakelį.</t>
  </si>
  <si>
    <t>Nuotekų išleidimas horizontalus.</t>
  </si>
  <si>
    <t>Kompl.</t>
  </si>
  <si>
    <t>Nuotekų išleidimas vertikalus.</t>
  </si>
  <si>
    <t>Dangtis unitazo universalus, kuris turi atitikti technines charakteristikas:</t>
  </si>
  <si>
    <t>Unitazo dangtis tinkantis gamintojo „Jika“ klozetams.</t>
  </si>
  <si>
    <t>Medžiaga: plastikas.</t>
  </si>
  <si>
    <t>Išpiltuvė, kuri turi atitikti technines charakteristikas:</t>
  </si>
  <si>
    <t>Apvalios formos.</t>
  </si>
  <si>
    <t>Plastmasinės nupylimo grotelės.</t>
  </si>
  <si>
    <t>Komplekte su plastmasiniu bakeliu ir su gumine tarpine bakelio pajungimui.</t>
  </si>
  <si>
    <t>Horizontalaus pajungimo.</t>
  </si>
  <si>
    <t>Dušo kabina, kuri turi atitikti technines charakteristikas:</t>
  </si>
  <si>
    <t>Dušo kabinos sienelių stiklas turi būti matinis.</t>
  </si>
  <si>
    <t>Durų atidarymo mechanizmui turi būti suteikiama ne trumpesnė kaip 2 metai gamintojo garantija.</t>
  </si>
  <si>
    <t>Medžiaga: saugus ne mažiau kaip 6 mm grūdintas stiklas, aliumininis profilis.</t>
  </si>
  <si>
    <t>Matmenys: 900 x 900 x 1850 ± 50 (mm).</t>
  </si>
  <si>
    <t>Dušo kabina pusapvalė, kuri turi atitikti technines charakteristikas:</t>
  </si>
  <si>
    <t>Dušo padas, kuris turi atitikti technines charakteristikas:</t>
  </si>
  <si>
    <t>Komplekte turi būti kojos, sifonas ir pado sienelė (panelė).</t>
  </si>
  <si>
    <t>Medžiaga: plastikas (akrilas).</t>
  </si>
  <si>
    <t>Matmenys: 900 x 900 mm ± 50 (mm).</t>
  </si>
  <si>
    <t>Tinkamas dušo kabinai iš 1.13 pozicijos.</t>
  </si>
  <si>
    <t>Dušo padas pusapvalis, kuris turi atitikti technines charakteristikas:</t>
  </si>
  <si>
    <t>Vonia, kuri turi atitikti technines charakteristikas:</t>
  </si>
  <si>
    <t>Medžiaga: plienas dengtas balta emale.</t>
  </si>
  <si>
    <t>Matmenys: 1050 x 700 ± 100 (mm).</t>
  </si>
  <si>
    <t>Vonioje turi būti perpylimo anga.</t>
  </si>
  <si>
    <t>Komplekte kartu su vonia turi būti pastatymo kojos.</t>
  </si>
  <si>
    <t>Matmenys: 1200 x 700 ± 100 (mm).</t>
  </si>
  <si>
    <t>Komplekte kartu su vonia turi būti  pastatymo kojos.</t>
  </si>
  <si>
    <t>Matmenys: 1500 x 700 ± 100 (mm).</t>
  </si>
  <si>
    <t>II Pirkimo dalis :  Rankšluosčių džiovintuvai ir kiti santechnikos priedai</t>
  </si>
  <si>
    <t>Elektrinis rankšluosčių džiovintuvas (gyvatukas), kuris turi atitikti technines charakteristikas:</t>
  </si>
  <si>
    <t>Forma: S formos, 3-jų bangų.</t>
  </si>
  <si>
    <t>Danga: Chromuotas.</t>
  </si>
  <si>
    <t>Galingumas: ne mažiau kaip 60W.</t>
  </si>
  <si>
    <t>Matmenys: 720 mm pločio (± 50mm), 650 mm aukščio (± 50mm).</t>
  </si>
  <si>
    <t>Apsaugos klasė: ne žemesnė kaip IP44.</t>
  </si>
  <si>
    <t xml:space="preserve">Instaliuotas šildymo kabelis bei jungiklis. </t>
  </si>
  <si>
    <t xml:space="preserve">Galimas kairinis ar dešininis variantas (pateikiamas užsakymo metu). </t>
  </si>
  <si>
    <t>Ranktūris (porankis), kuris turi atitikti technines charakteristikas:</t>
  </si>
  <si>
    <t>Tiesus, tvirtinamas varžtais.</t>
  </si>
  <si>
    <t>Matmenys: 300 ±50 (mm).</t>
  </si>
  <si>
    <t>Pagaminta iš milteliniu būdu dažyto plieno.</t>
  </si>
  <si>
    <t xml:space="preserve">Spalva: balta. </t>
  </si>
  <si>
    <t>Matmenys: 400 mm ±50 (mm)</t>
  </si>
  <si>
    <t>Matmenys: 500 ±50 (mm)</t>
  </si>
  <si>
    <t>Atlenkiama atrama, kuri turi atitikti technines charakteristikas:</t>
  </si>
  <si>
    <t>Matmenys:  800 x 600 ± 50 (mm)</t>
  </si>
  <si>
    <t>Su atramine koja.</t>
  </si>
  <si>
    <t>Dušo žarna, kuri turi atitikti technines charakteristikas:</t>
  </si>
  <si>
    <t>Matmenys: 1500 mm ± 100 mm.</t>
  </si>
  <si>
    <t>Pajungimas: ½“x ½“.</t>
  </si>
  <si>
    <t>Medžiaga:  nerūdijančio plieno šarve.</t>
  </si>
  <si>
    <t>Matmenys: 2000 mm ± 100 mm.</t>
  </si>
  <si>
    <t>Medžiaga: nerūdijančio plieno šarve</t>
  </si>
  <si>
    <t>Aukšto spaudimo žarna, kuri turi atitikti technines charakteristikas:</t>
  </si>
  <si>
    <t>Matmenys: 600 mm ± 100 mm</t>
  </si>
  <si>
    <t>Pajungimas: vid./vid.1/2“x1/2“</t>
  </si>
  <si>
    <t xml:space="preserve">Lanksčioji maišytuvo žarnelė, kuri turi atitikti technines charakteristikas:  </t>
  </si>
  <si>
    <t>Matmenys: 400 (mm) ± 100 mm.</t>
  </si>
  <si>
    <t>Pajungimas: 1/2 “vid, trumpu pajungimo galu.</t>
  </si>
  <si>
    <t xml:space="preserve">Lanksčioji maišytuvo žarnelė, kuri turi atitikti technines charakteristikas:   </t>
  </si>
  <si>
    <t>Matmenys: 500 mm ± 100 mm.</t>
  </si>
  <si>
    <t>Matmenys: 600 mm ± 100 mm.</t>
  </si>
  <si>
    <t>Matmenys: 400 mm ± 100 mm.</t>
  </si>
  <si>
    <t>Pajungimas: 1/2 “vid, ilgu pajungimo galu.</t>
  </si>
  <si>
    <t>Pajungimas: 1/2“vid, ilgu pajungimo galu.</t>
  </si>
  <si>
    <t xml:space="preserve">Žarnelė skalbimo mašinos pajungimui, kuri turi atitikti technines charakteristikas:   </t>
  </si>
  <si>
    <t xml:space="preserve">Pajungimas: ¾“x ¾“ su alkūne. </t>
  </si>
  <si>
    <t xml:space="preserve">Dušo komplektas, kuris turi atitikti technines charakteristikas: </t>
  </si>
  <si>
    <t>Chromuotas dušo stovas.</t>
  </si>
  <si>
    <t>Matmenys: D25±5 (mm), ilgis 500÷700 (mm) ± 50 mm</t>
  </si>
  <si>
    <t>Komplekte: plastikinė muilinė, dušo galvutė antikalkinė D 66÷100 (mm), dušo žarna 1500 ± 100 (mm).</t>
  </si>
  <si>
    <t xml:space="preserve">Dušo galvutė, kuri turi atitikti technines charakteristikas:  </t>
  </si>
  <si>
    <t>Antikalkinė, chromuota, 1 srovės tipas.</t>
  </si>
  <si>
    <t>Matmenys: Galvutės skersmuo D 66÷100 (mm).</t>
  </si>
  <si>
    <t xml:space="preserve">Pajungimas: ½“. </t>
  </si>
  <si>
    <t xml:space="preserve">Dušo galvutės laikiklis, kuris turi atitikti technines charakteristikas:  </t>
  </si>
  <si>
    <t>Medžiaga: metalinis, chromuota.</t>
  </si>
  <si>
    <t>Laikiklis reguliuojamas.</t>
  </si>
  <si>
    <t xml:space="preserve">Su tvirtinimo komplektu. </t>
  </si>
  <si>
    <t xml:space="preserve">Komplektas praustuvui tvirtinti, kuris turi atitikti technines charakteristikas:  </t>
  </si>
  <si>
    <t>Komplekte: 2vnt cinkuotų smeigių, veržlės, poveržlės, plastikinės įvorės ir kaiščiai.</t>
  </si>
  <si>
    <t>Matmenys: M10x120÷140 (mm).</t>
  </si>
  <si>
    <t xml:space="preserve">Komplektas klozetui (unitazui), viduarui tvirtinti, kuris turi atitikti technines charakteristikas:  </t>
  </si>
  <si>
    <t>Komplekte: 2vnt cinkuotų smeigių, plastikinės įvorės ir kaiščiai, balti gaubteliai.</t>
  </si>
  <si>
    <t>Matmenys: M6x80 (mm).</t>
  </si>
  <si>
    <t>Lankstų (varžtų/sąvarų) komplektas klozeto dangčiams kuris turi atitikti technines charakteristikas:</t>
  </si>
  <si>
    <t xml:space="preserve">Medžiaga: plastikas.  </t>
  </si>
  <si>
    <t>Spalva: balta, pilka.</t>
  </si>
  <si>
    <t>Tinkamas, kaip atsarginės dalys, klozetų dangčių remontui .</t>
  </si>
  <si>
    <t>WC šoninio pripildymo mechanizmas (pajungimo), kuris turi atitikti technines charakteristikas:</t>
  </si>
  <si>
    <t>Matmenys: 3/8“ sriegiu.</t>
  </si>
  <si>
    <t>Matmenys: 1/2“ sriegiu.</t>
  </si>
  <si>
    <t>WC apatinio pripildymo mechanizmas (pajungimo), kuris turi atitikti technines charakteristikas:</t>
  </si>
  <si>
    <t>Armatūra, kuri turi atitikti technines charakteristikas:</t>
  </si>
  <si>
    <t>Mechanizmas nuleidimo su nuspaudimo mygtuku ir vandens taupymo galimybe.</t>
  </si>
  <si>
    <t>I.1</t>
  </si>
  <si>
    <t>I.2</t>
  </si>
  <si>
    <t>I.3</t>
  </si>
  <si>
    <t>I.4</t>
  </si>
  <si>
    <t>I.5</t>
  </si>
  <si>
    <t>I.6</t>
  </si>
  <si>
    <t>I.7</t>
  </si>
  <si>
    <t>I.8</t>
  </si>
  <si>
    <t>I.9</t>
  </si>
  <si>
    <t>I.10</t>
  </si>
  <si>
    <t>I.11</t>
  </si>
  <si>
    <t>I.12</t>
  </si>
  <si>
    <t>I.13</t>
  </si>
  <si>
    <t>I.14</t>
  </si>
  <si>
    <t>I.15</t>
  </si>
  <si>
    <t>I.16</t>
  </si>
  <si>
    <t>I.17</t>
  </si>
  <si>
    <t>I.18</t>
  </si>
  <si>
    <t>II.1</t>
  </si>
  <si>
    <t>II.2</t>
  </si>
  <si>
    <t>II.3</t>
  </si>
  <si>
    <t>II.4</t>
  </si>
  <si>
    <t>II.5</t>
  </si>
  <si>
    <t>II.6</t>
  </si>
  <si>
    <t>II.7</t>
  </si>
  <si>
    <t>II.8</t>
  </si>
  <si>
    <t>II.9</t>
  </si>
  <si>
    <t>II.10</t>
  </si>
  <si>
    <t>II.11</t>
  </si>
  <si>
    <t>II.12</t>
  </si>
  <si>
    <t>II.13</t>
  </si>
  <si>
    <t>II.14</t>
  </si>
  <si>
    <t>II.15</t>
  </si>
  <si>
    <t>II.16</t>
  </si>
  <si>
    <t>II.17</t>
  </si>
  <si>
    <t>II.18</t>
  </si>
  <si>
    <t>II.19</t>
  </si>
  <si>
    <t>II.20</t>
  </si>
  <si>
    <t>II.21</t>
  </si>
  <si>
    <t>II.22</t>
  </si>
  <si>
    <t>II.23</t>
  </si>
  <si>
    <t>II.24</t>
  </si>
  <si>
    <t>II.25</t>
  </si>
  <si>
    <t>Įkainis vnt be PVM, Eur</t>
  </si>
  <si>
    <t>Įkainis vnt su PVM, Eur</t>
  </si>
  <si>
    <t>Viso su PVM, Eur</t>
  </si>
  <si>
    <t>Siūlomos prekės pavadinimas, techniniai duomenys, (gamintojas)</t>
  </si>
  <si>
    <t>II.26</t>
  </si>
  <si>
    <t>I dalies VISO Eur su PVM :</t>
  </si>
  <si>
    <t>II dalies VISO Eur su PVM :</t>
  </si>
  <si>
    <t>Bendrieji reikalavimai:</t>
  </si>
  <si>
    <r>
      <t>1.</t>
    </r>
    <r>
      <rPr>
        <sz val="7"/>
        <color rgb="FF000000"/>
        <rFont val="Times New Roman"/>
        <family val="1"/>
        <charset val="186"/>
      </rPr>
      <t xml:space="preserve">     </t>
    </r>
    <r>
      <rPr>
        <sz val="11"/>
        <color rgb="FF000000"/>
        <rFont val="Times New Roman"/>
        <family val="1"/>
        <charset val="186"/>
      </rPr>
      <t xml:space="preserve">Pirkimas skaidomas į dvi dalis : I pirkimo daliai skirta 30793,94 Eur. su PVM, II pirkimo daliai skirta 10000,00 Eur  su PVM. Konkurso dalyvis privalo siūlyti visą pirkimo dalyje išvardytų prekių asortimentą. Siūlomos prekės techninės charakteristikos turi būti ne blogesnės nei reikalaujamos techninėje specifikacijoje, t.y. siūloma prekė savo savybėmis turi būti lygiavertė techninėje specifikacijoje reikalaujamai arba geresnių techninių parametrų. </t>
    </r>
  </si>
  <si>
    <r>
      <t>2.</t>
    </r>
    <r>
      <rPr>
        <sz val="7"/>
        <color rgb="FF000000"/>
        <rFont val="Times New Roman"/>
        <family val="1"/>
        <charset val="186"/>
      </rPr>
      <t xml:space="preserve">     </t>
    </r>
    <r>
      <rPr>
        <sz val="11"/>
        <color rgb="FF000000"/>
        <rFont val="Times New Roman"/>
        <family val="1"/>
        <charset val="186"/>
      </rPr>
      <t>Garantinis laikotarpis siūlomų prekių ne trumpesnis kaip 2 metai.</t>
    </r>
  </si>
  <si>
    <r>
      <t>3.</t>
    </r>
    <r>
      <rPr>
        <sz val="7"/>
        <color rgb="FF000000"/>
        <rFont val="Times New Roman"/>
        <family val="1"/>
        <charset val="186"/>
      </rPr>
      <t xml:space="preserve">     </t>
    </r>
    <r>
      <rPr>
        <sz val="11"/>
        <color rgb="FF000000"/>
        <rFont val="Times New Roman"/>
        <family val="1"/>
        <charset val="186"/>
      </rPr>
      <t xml:space="preserve">Pridedamas priedas: </t>
    </r>
    <r>
      <rPr>
        <u/>
        <sz val="11"/>
        <color rgb="FF000000"/>
        <rFont val="Times New Roman"/>
        <family val="1"/>
        <charset val="186"/>
      </rPr>
      <t>Tiekėjų pasiūlymų lentelė. xlsx formatu</t>
    </r>
    <r>
      <rPr>
        <sz val="11"/>
        <color rgb="FF000000"/>
        <rFont val="Times New Roman"/>
        <family val="1"/>
        <charset val="186"/>
      </rPr>
      <t xml:space="preserve">. Konkurso dalyviams būtina užpildyti visas grafas </t>
    </r>
  </si>
  <si>
    <r>
      <t>4.</t>
    </r>
    <r>
      <rPr>
        <sz val="7"/>
        <color rgb="FF000000"/>
        <rFont val="Times New Roman"/>
        <family val="1"/>
        <charset val="186"/>
      </rPr>
      <t xml:space="preserve">     </t>
    </r>
    <r>
      <rPr>
        <sz val="11"/>
        <color rgb="FF000000"/>
        <rFont val="Times New Roman"/>
        <family val="1"/>
        <charset val="186"/>
      </rPr>
      <t xml:space="preserve">Prekes numatoma užsakyti pagal poreikį, tam tikro dydžio partijomis. Prekes pardavėjas į Kauno klinikų nurodytą vietą (Eivenių g.2, Kaunas) turės pristatyti savo lėšomis. Tiekimo terminas - ne ilgesnis, kaip 60 darbo dienų nuo užsakymo pateikimo dienos. </t>
    </r>
  </si>
  <si>
    <r>
      <t>5.</t>
    </r>
    <r>
      <rPr>
        <sz val="7"/>
        <color rgb="FF000000"/>
        <rFont val="Times New Roman"/>
        <family val="1"/>
        <charset val="186"/>
      </rPr>
      <t xml:space="preserve">     </t>
    </r>
    <r>
      <rPr>
        <sz val="11"/>
        <color rgb="FF000000"/>
        <rFont val="Times New Roman"/>
        <family val="1"/>
        <charset val="186"/>
      </rPr>
      <t xml:space="preserve">Technineje specifikacijoje nurodytoms prekėms bus sudaroma prekių tiekimo sutartis 24 mėn. laikotarpiu. </t>
    </r>
  </si>
  <si>
    <t>Tiekėjo pavadinimas</t>
  </si>
  <si>
    <t>Sanitariniai įrenginiai</t>
  </si>
  <si>
    <t>Tinkamas dušo kabinai iš 1.12 pozicijos.</t>
  </si>
  <si>
    <t>SIA "Santehnikas resursi"</t>
  </si>
  <si>
    <t>H</t>
  </si>
  <si>
    <t>Praustuvas su persipylimo anga ir 1 skyle maišytuvui (praustuvo centre) su tvirtinimo detalėmis prie sienos, medžiaga keramika pilnai glazūruota, balta spalva, plotis 400mm, Market 40, cersanit, https://www.santehnikasparadize.com/lt/cersanit-market-40-izlietne</t>
  </si>
  <si>
    <t>Praustuvas su perpylimo anga ir viena skyle maišytuvui (praustuvo centre) su tvirtinimo detalėmis prie sienos, medžiaga keramika pilnai glazūruota, balta spalva, plotis 500mm, President 50, cersanit, https://www.santehnikasparadize.com/lt/cersanit-president-50-izlietne</t>
  </si>
  <si>
    <t>Praustuvas įgaubtas į vidų skirtas neįgaliesiems su persipylimo anga ir viena skyle miašytuvui praustuvo centre su tvirtinimo detalėmis prie sienos, medžiaga keramika pilnai glazūruota baltos spalvos plotis 640mm,  JIKA MIO-64 skirtas neįgaliesiems, 64x55cm 8137140001041, JIKA CZ, https://www.shop24.lt/izlietne-jika-mio-64-invalidu-64x55cm-1-gab.-lt.html</t>
  </si>
  <si>
    <t>Praustuvas kampinis (statomas 90 laipsniu prie sienos) su perpylimo anga ir viena skyle maišytuvui praustuvo centre su tvirtinimo detalėmis prie sienos medžiaga keramika pilnai glazūruota baltos spalvos,  Jika Deep by Jika 45 cm, JIKA, https://www.jika.lt/katalogas/kolekcijos/kolekcijos/deep-by-jika/mazas-kampinis-praustuvas-816612</t>
  </si>
  <si>
    <t>Plautuvė nerūdijančio plieno lygaus matinio paviršiaus vieno dubens, įstatoma iryra be skylės maišytuvui užapvalintais kraštais storis 1.5mm FRANKE, Sirius SIRX360 Matmenys: 500 x 500 x 300 ± 50 (mm).https://www.franke.com/main/en/ws/products/utility-sinks/multi-purpose-sink/sirx360_detail.html</t>
  </si>
  <si>
    <t>Klozetas keramikinis baltas pastatomas su keraminiu bakeliu su plastikiniu dangčiu, vandens nuleidimo armatūra, šoninis vandens pajungimas, nuotekų išleidimas vertikalus Jika NORMA vertik., su dangčiu, https://komfortas.net/lt/produkti/index.php?grupa_id=561&amp;skatijums=1&amp;kartot=3&amp;seciba=up&amp;gr_pr_sk=2&amp;page_nr=1&amp;search=&amp;h=0&amp;w=0&amp;valsts=&amp;razotajs=&amp;pr_id=91140</t>
  </si>
  <si>
    <t>Dangtis unitazo baltas plastikinis universalus tinka JIKA klozetams CLEO 09/A, https://sanit-plast.com.pl/en/produkt/cleo/</t>
  </si>
  <si>
    <t>Išpiltuvē keramikinė  balta apvalios formos su grotelēmis, plastmasiniu bakeliu ir tarpine, horizontalus pajungimas .MIRA JIKA CZ https://www.santehnikasparadize.com/lt/santechnika-vonios-kambaryje/unitazai-pisuarai-bide/unitazy-spetsialynogo-naznacheniya?product_id=1507255960</t>
  </si>
  <si>
    <t>Dušo kabina kvadratinē matiniu stiklu  6mm grūdintas stiklas aliuminio profilis durų mechanizmo garantija 2 metai RUB-106 90x90x190, RUBINETA LT, https://rubineta.com/catalogue/naujienos/duso-kabina-rub-106-190x90x90/</t>
  </si>
  <si>
    <t>Dušo kabina pusapvalė matiniu stiklu  6mm grūdintas stiklas aliuminio profilis durų mechanizmo garantija 2 metai  RUB-203 90x90x190, RUBINETA LT https://rubineta.com/catalogue/naujienos/duso-kabina-rub-203-190x80x80/</t>
  </si>
  <si>
    <t>Dušo padēklas kvadaratinis plastikinis akrilas baltas  su kojomis sifonu ir pado sienele (panelė) tinka 1.12 poz.  VENTO 90x90x16 cm., kvadratinis, VENTO PL https://www.santehnikasparadize.com/lt/vento-kvadratveida-dusas-paliktnis-90x90x160?search=VENTO&amp;category_id=0</t>
  </si>
  <si>
    <t>Duso padēklas pusapvalis plastikinis akrilas baltas  su kojomis sifonu ir pado sienele (panelė) tinka 1.13 poz, Tivoli 90x90x16 cm. R55, Vento,PL , https://sanresurs.lv/lt?route=product/product&amp;product_id=1507270160&amp;search=vento</t>
  </si>
  <si>
    <t>Elektrinis rankšluoščių džiovintuvas EE400S3K,  S formos 3 bangų chromuotas 720x650. Galingumas 60W, apsaugos IP44, instaliuotas šildymo kabelis bei jungiklis , kairinis ar dešininis variantas modelis EE400S3K, ELONIKAhttps://www.gyvatukai-internetu.lt/3172-elektrinis-ranks-dziovintuvas-ee-400-s3k-kairinis.htmls</t>
  </si>
  <si>
    <t>Ranktūris baltas tiesus tvirtinamas varžtais L-300mm, pagamintas iš milteliniu būdu dažyto plieno TRES loft, https://sanresurs.lv/lt/santechnika-vonios-kambaryje/vonios-kambario-aksesuarai/tureklai?product_id=1507265187</t>
  </si>
  <si>
    <t>Ranktūris baltas tiesus tvirtinamas varžtais L-500mm, pagamintas iš milteliniu būdu dažyto plieno FANECO, https://sanresurs.lv/lt/santechnika-vonios-kambaryje/vonios-kambario-aksesuarai/neigalus-priedai?product_id=1507247027</t>
  </si>
  <si>
    <t>Ranktūris baltas tiesus tvirtinamas varžtais L-400mm, pagamintas iš milteliniu būdu dažyto plieno Tres LOFT, https://sanresurs.lv/lt/santechnika-vonios-kambaryje/vonios-kambario-aksesuarai/tureklai?product_id=1507265188</t>
  </si>
  <si>
    <t>Atlenkiama atrama su atramine koja, pagaminta iš milteliniu būdu dažyto plieno, balta  800x600 FANECO, https://sanresurs.lv/lt?route=product/product&amp;product_id=1507247048&amp;search=FANECO+Rankena</t>
  </si>
  <si>
    <t>Dušo žarna 1.5m pajungimas 1/2" nerūdijančio plieno šarve KFA 843-113-00. https://kfa.pl/ru-RU/product/incategory/dushevye-shlangi/dushevoy-shlang-konusnyy-dlya-dusha-v-vannoy/449/1349</t>
  </si>
  <si>
    <t>Dušo žarna 2.0m pajungimas 1/2" nerūdijančio plieno šarveRAVAK X07P339, https://www.santehnikasparadize.com/lt/dusas-slutene-200-cm-ravak-915-02</t>
  </si>
  <si>
    <t>Lanksti maišytuvo žarnelė  L-400mm, pajungimas 1/2" vid. ilgu galu Nerūdijančio plieno šarve WELLMER, https://www.santehnikasparadize.com/lt?route=product/product&amp;path=55_1711_2889&amp;product_id=1507331412</t>
  </si>
  <si>
    <t>Lanksti maišytuvo žarnelė  L-600mm, pajungimas 1/2" vid. Trumpu galu Nerūdijančio plieno šarve WELLMER, https://www.santehnikasparadize.com/lt?route=product/product&amp;path=55_1711_2889&amp;product_id=1507331405</t>
  </si>
  <si>
    <t>Lanksti maišytuvo žarnelė  L-500mm, pajungimas 1/2" vid. Trumpu galu Nerūdijančio plieno šarve WELLMER, https://www.santehnikasparadize.com/lt?route=product/product&amp;path=55_1711_2889&amp;product_id=1507331404</t>
  </si>
  <si>
    <t>Lanksti maišytuvo žarnelė  L-400mm, pajungimas 1/2" vid. Trumpu galu Nerūdijančio plieno šarve WELLMER, https://www.santehnikasparadize.com/lt?route=product/product&amp;path=55_1711_2889&amp;product_id=1507331403</t>
  </si>
  <si>
    <t>Aukšto spaudimo žarna L-600mm, pajungimas 1/2" vid. Nerūdijančio plieno šarve WELLMER, https://www.santehnikasparadize.com/lt?route=product/product&amp;path=55_1711_2889&amp;product_id=1507331362</t>
  </si>
  <si>
    <t>Lanksti maišytuvo žarnelė  L-500mm, pajungimas 1/2" vid. ilguu galu Nerūdinačio plieno šarve WELLMER, https://www.santehnikasparadize.com/lt?route=product/product&amp;path=55_1711_2889&amp;product_id=1507331413</t>
  </si>
  <si>
    <t>Lanksti maišytuvo žarnelė  L-600mm, pajungimas 1/2" vid. ilgu galu Nerūdinačio plieno šarve WELLMER, https://www.santehnikasparadize.com/lt?route=product/product&amp;path=55_1711_2889&amp;product_id=1507331414</t>
  </si>
  <si>
    <t>Žarnelė skalbimo mašinos pajungimui L-1.5m 3/4" su alkūne, WELLMER https://www.santehnikasparadize.com/lt?route=product/product&amp;product_id=1507331466&amp;search=%C5%BDarna&amp;category_id=0&amp;page=2</t>
  </si>
  <si>
    <t>Dušo komplektas su chromuotu dušo stovu  D25 ilgis 580 su plastikine muiline dušo galvute antikalkine D100 ir dušo žarna 1500 HERZ, https://www.santehnikasparadize.com/lt?route=product/product&amp;path=55_1722&amp;product_id=1507249180</t>
  </si>
  <si>
    <t>Dušo galvutė chromuota antikalkinė, 1 srovės tipas pajungimas 1/2" galvutė D100 KFA Moza, https://sanresurs.lv/lt/kfa-moza-hrometa-dusas-klausule?search=842-065-00</t>
  </si>
  <si>
    <t>Dušo galvutės laikiklis metalinis chromuotas reguliuojamas su tvirtinimo komplektu Blue water HP-050C, https://sanresurs.lv/lt/dusas-stativs-1</t>
  </si>
  <si>
    <t>Komplektas praustuvui tvirtinti M10x120 (2vnt cinkuotų smeigių, veržlės, poveržlės, plastikinės įvorės ir kaiščiai.) Aquer, https://aquer.pl/ru/sanitarnyye-sistemy/41-komplekt-vintov-umyvalnika.html</t>
  </si>
  <si>
    <t>Komplektas klozetui, viduarui M6x80, (2vnt cinkuotų smeigių, plastikinės įvorės ir kaiščiai, balti gaubteliai.) Aquer, https://aquer.pl/ru/34-sanitarnyye-sistemy</t>
  </si>
  <si>
    <t>Lankstų (varžtų/sąvarų) komplektas klozeto dangčiams  plastikas baltas, 019/B, https://www.santehnikasparadize.com/lt/santechnika-vonios-kambaryje/unitazai-pisuarai-bide/kryshki-unitazov/wc-stiprinajums-poda-vakam-(plastmase)</t>
  </si>
  <si>
    <t>WC šoninio pripildymo mechanizmas (pajungimo) plastikas 3/8" KKPOL ZN2/110, https://kkpol.com/inlet-valves/</t>
  </si>
  <si>
    <t>WC šoninio pripildymo mechanizmas (pajungimo) plastikas 1/2" KKPOL ZN2/105, https://kkpol.com/inlet-valves/</t>
  </si>
  <si>
    <t>WC apatinio pripildymo mechanizmas (pajungimo) plastikas 3/8" KKPOL ZND/112/0/T, https://kkpol.com/inlet-valves/</t>
  </si>
  <si>
    <t>WC apatinio pripildymo mechanizmas (pajungimo) plastikas 1/2" KKPOL ZND/111/0/T, https://kkpol.com/inlet-valves/</t>
  </si>
  <si>
    <t>Mechanizmas nuleidimo su nuspaudimo mygtuku ir vandens taupymo galimybe. Plastikas Kkpol, https://www.santehnikasparadize.com/lt/santechnika-vonios-kambaryje/unitazai-pisuarai-bide/armatura-dlya-unitazov/izpludes-meh-stop-kompakt-bis-(zsb-210)</t>
  </si>
  <si>
    <t>Pastaba: Dėl 0 PVM: Prekių tiekimui yra taikomas 0 % PVM tarifas remiantis direktyva  2006/112/EB 138 (1). ,,PVM įstatymo 49 straipsnio 1 dalis (prekės tiekiamos į kitą ES valstybę)“</t>
  </si>
  <si>
    <t>Universali plautuvė užapvalintais kraštais nerūdijančio plieno storis 1mm, matmenys 790x550, kadangi gamintojų, kurie gamina tokias plautuves neradome, bus pagaminta pagal užsakymą. Pvz. parduodamos plautuvės https://www.aquasanita.com/Product/ENN-100B.html Bus pagaminta 790x550.</t>
  </si>
  <si>
    <t>Plautuvė nerūdijančio plieno lygaus matinio paviršiaus įstatoma be skylės maišytuvui užapvalintais kraštais, vieno dubens, plieno storis 1.0mm ENN100X 450x450x220, AQUASANITA, https://www.aquasanita.com/Produktas/ENN-100X.html</t>
  </si>
  <si>
    <t>Vonia plieninė dengta balta emale su perpylimo anga su pastatymo kojomis  Contesa  105x70cm , ROCA, https://sanresurs.lv/lt/santechnika-vonios-kambaryje/pirtis/staciakampes-vonios?filter=789_691_680&amp;manufacturer=18_190</t>
  </si>
  <si>
    <t>Vonia plieninė dengta balta emale su perpylimo anga su pastatymo kojomis  120x70cm WHTE, https://sanresurs.lv/lt/santechnika-vonios-kambaryje/pirtis/staciakampes-vonios/jika-terauda-vanna-riga-120x70-cm</t>
  </si>
  <si>
    <t>plieninė dengta balta emale su perpylimo anga su pastatymo kojomis Vonia RIGA 150x70cm WHTE JIKA CZ, https://www.santehnikasparadize.com/lt?route=product/product&amp;product_id=1507226560&amp;search=Vonia+RIGA+&amp;category_id=0</t>
  </si>
  <si>
    <t>Klozetas keramikinis baltas pastatomas su keraminiu bakeliu su plastikiniu dangčiu, vandens nuleidimo armatūra, šoninis vandens pajungimas, nuotekų išleidimas horizontalus, Cersanit KORAL K011 , https://sanresurs.lv/lt/santechnika-vonios-kambaryje/unitazai-pisuarai-bide/napolynye-unitazy-kompakty?product_id=1507260537manufacturer%3D311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</si>
</sst>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rgb="FF000000"/>
      <name val="Times New Roman"/>
      <family val="1"/>
      <charset val="186"/>
    </font>
    <font>
      <b/>
      <i/>
      <sz val="11"/>
      <color rgb="FF000000"/>
      <name val="Times New Roman"/>
      <family val="1"/>
      <charset val="186"/>
    </font>
    <font>
      <sz val="11"/>
      <color rgb="FF000000"/>
      <name val="Times New Roman"/>
      <family val="1"/>
      <charset val="186"/>
    </font>
    <font>
      <b/>
      <i/>
      <sz val="11"/>
      <color theme="1"/>
      <name val="Calibri"/>
      <family val="2"/>
      <charset val="186"/>
      <scheme val="minor"/>
    </font>
    <font>
      <b/>
      <i/>
      <sz val="12"/>
      <color rgb="FF000000"/>
      <name val="Times New Roman"/>
      <family val="1"/>
      <charset val="186"/>
    </font>
    <font>
      <sz val="7"/>
      <color rgb="FF000000"/>
      <name val="Times New Roman"/>
      <family val="1"/>
      <charset val="186"/>
    </font>
    <font>
      <u/>
      <sz val="11"/>
      <color rgb="FF000000"/>
      <name val="Times New Roman"/>
      <family val="1"/>
      <charset val="186"/>
    </font>
    <font>
      <b/>
      <sz val="11"/>
      <color rgb="FF000000"/>
      <name val="Tahoma"/>
      <family val="2"/>
      <charset val="186"/>
    </font>
    <font>
      <sz val="11"/>
      <name val="Times New Roman"/>
      <family val="1"/>
      <charset val="186"/>
    </font>
  </fonts>
  <fills count="3">
    <fill>
      <patternFill patternType="none"/>
    </fill>
    <fill>
      <patternFill patternType="gray125"/>
    </fill>
    <fill>
      <patternFill patternType="solid">
        <fgColor rgb="FFFFFFFF"/>
        <bgColor indexed="64"/>
      </patternFill>
    </fill>
  </fills>
  <borders count="19">
    <border>
      <left/>
      <right/>
      <top/>
      <bottom/>
      <diagonal/>
    </border>
    <border>
      <left style="medium">
        <color rgb="FF000000"/>
      </left>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rgb="FF000000"/>
      </left>
      <right style="medium">
        <color indexed="64"/>
      </right>
      <top/>
      <bottom style="medium">
        <color rgb="FF000000"/>
      </bottom>
      <diagonal/>
    </border>
    <border>
      <left style="medium">
        <color rgb="FF000000"/>
      </left>
      <right/>
      <top/>
      <bottom style="medium">
        <color rgb="FF000000"/>
      </bottom>
      <diagonal/>
    </border>
    <border>
      <left style="medium">
        <color rgb="FF000000"/>
      </left>
      <right/>
      <top/>
      <bottom/>
      <diagonal/>
    </border>
    <border>
      <left style="medium">
        <color rgb="FF000000"/>
      </left>
      <right style="medium">
        <color indexed="64"/>
      </right>
      <top/>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indexed="64"/>
      </right>
      <top style="medium">
        <color rgb="FF000000"/>
      </top>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thin">
        <color indexed="64"/>
      </left>
      <right style="thin">
        <color indexed="64"/>
      </right>
      <top style="thin">
        <color indexed="64"/>
      </top>
      <bottom style="thin">
        <color indexed="64"/>
      </bottom>
      <diagonal/>
    </border>
    <border>
      <left/>
      <right/>
      <top/>
      <bottom style="medium">
        <color rgb="FF000000"/>
      </bottom>
      <diagonal/>
    </border>
    <border>
      <left/>
      <right style="medium">
        <color indexed="64"/>
      </right>
      <top/>
      <bottom style="medium">
        <color rgb="FF000000"/>
      </bottom>
      <diagonal/>
    </border>
  </borders>
  <cellStyleXfs count="1">
    <xf numFmtId="0" fontId="0" fillId="0" borderId="0"/>
  </cellStyleXfs>
  <cellXfs count="55">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2" borderId="6" xfId="0" applyFont="1" applyFill="1" applyBorder="1" applyAlignment="1">
      <alignment vertical="center" wrapText="1"/>
    </xf>
    <xf numFmtId="0" fontId="3" fillId="2" borderId="5" xfId="0" applyFont="1" applyFill="1" applyBorder="1" applyAlignment="1">
      <alignment vertical="center" wrapText="1"/>
    </xf>
    <xf numFmtId="0" fontId="5" fillId="0" borderId="0" xfId="0" applyFont="1" applyAlignment="1">
      <alignment horizontal="left" vertical="center" indent="4"/>
    </xf>
    <xf numFmtId="0" fontId="3" fillId="0" borderId="0" xfId="0" applyFont="1" applyAlignment="1">
      <alignment horizontal="justify" vertical="center"/>
    </xf>
    <xf numFmtId="2" fontId="1" fillId="0" borderId="16" xfId="0" applyNumberFormat="1" applyFont="1" applyBorder="1" applyAlignment="1">
      <alignment horizontal="center" vertical="center" wrapText="1"/>
    </xf>
    <xf numFmtId="16" fontId="3" fillId="0" borderId="16" xfId="0" applyNumberFormat="1" applyFont="1" applyBorder="1" applyAlignment="1">
      <alignment horizontal="center" vertical="center" wrapText="1"/>
    </xf>
    <xf numFmtId="2" fontId="0" fillId="0" borderId="16" xfId="0" applyNumberFormat="1" applyBorder="1" applyAlignment="1">
      <alignment horizontal="center"/>
    </xf>
    <xf numFmtId="0" fontId="0" fillId="0" borderId="16" xfId="0" applyBorder="1" applyAlignment="1">
      <alignment horizontal="center"/>
    </xf>
    <xf numFmtId="0" fontId="4" fillId="0" borderId="16" xfId="0" applyFont="1" applyBorder="1" applyAlignment="1">
      <alignment horizontal="center"/>
    </xf>
    <xf numFmtId="0" fontId="8" fillId="0" borderId="0" xfId="0" applyFont="1" applyAlignment="1">
      <alignment horizontal="center" vertical="center" wrapText="1"/>
    </xf>
    <xf numFmtId="2" fontId="3" fillId="0" borderId="12" xfId="0" applyNumberFormat="1" applyFont="1" applyBorder="1" applyAlignment="1">
      <alignment horizontal="center" vertical="center" wrapText="1"/>
    </xf>
    <xf numFmtId="2" fontId="3" fillId="0" borderId="7" xfId="0" applyNumberFormat="1" applyFont="1" applyBorder="1" applyAlignment="1">
      <alignment horizontal="center" vertical="center" wrapText="1"/>
    </xf>
    <xf numFmtId="2" fontId="3" fillId="0" borderId="4" xfId="0" applyNumberFormat="1" applyFont="1" applyBorder="1" applyAlignment="1">
      <alignment horizontal="center" vertical="center" wrapText="1"/>
    </xf>
    <xf numFmtId="2" fontId="3" fillId="2" borderId="12" xfId="0" applyNumberFormat="1" applyFont="1" applyFill="1" applyBorder="1" applyAlignment="1">
      <alignment horizontal="center" vertical="center" wrapText="1"/>
    </xf>
    <xf numFmtId="2" fontId="3" fillId="2" borderId="7" xfId="0" applyNumberFormat="1" applyFont="1" applyFill="1" applyBorder="1" applyAlignment="1">
      <alignment horizontal="center" vertical="center" wrapText="1"/>
    </xf>
    <xf numFmtId="2" fontId="3" fillId="2" borderId="4" xfId="0" applyNumberFormat="1" applyFont="1" applyFill="1" applyBorder="1" applyAlignment="1">
      <alignment horizontal="center" vertical="center" wrapText="1"/>
    </xf>
    <xf numFmtId="16" fontId="3" fillId="0" borderId="9" xfId="0" applyNumberFormat="1" applyFont="1" applyBorder="1" applyAlignment="1">
      <alignment horizontal="center" vertical="center" wrapText="1"/>
    </xf>
    <xf numFmtId="16" fontId="3" fillId="0" borderId="10" xfId="0" applyNumberFormat="1" applyFont="1" applyBorder="1" applyAlignment="1">
      <alignment horizontal="center" vertical="center" wrapText="1"/>
    </xf>
    <xf numFmtId="16" fontId="3" fillId="0" borderId="11" xfId="0" applyNumberFormat="1"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16" fontId="2" fillId="0" borderId="16" xfId="0" applyNumberFormat="1" applyFont="1" applyBorder="1" applyAlignment="1">
      <alignment horizontal="center" vertical="center" wrapText="1"/>
    </xf>
    <xf numFmtId="0" fontId="2" fillId="0" borderId="5" xfId="0" applyFont="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0" fillId="0" borderId="0" xfId="0" applyFill="1" applyAlignment="1">
      <alignment horizontal="center" vertical="center" wrapText="1"/>
    </xf>
    <xf numFmtId="0" fontId="9" fillId="0" borderId="13" xfId="0" applyFont="1" applyBorder="1" applyAlignment="1">
      <alignment horizontal="center" vertical="center" wrapText="1"/>
    </xf>
    <xf numFmtId="16" fontId="3" fillId="2" borderId="9" xfId="0" applyNumberFormat="1" applyFont="1" applyFill="1" applyBorder="1" applyAlignment="1">
      <alignment horizontal="center" vertical="center" wrapText="1"/>
    </xf>
    <xf numFmtId="16" fontId="3" fillId="2" borderId="10" xfId="0" applyNumberFormat="1" applyFont="1" applyFill="1" applyBorder="1" applyAlignment="1">
      <alignment horizontal="center" vertical="center" wrapText="1"/>
    </xf>
    <xf numFmtId="16" fontId="3" fillId="2" borderId="11" xfId="0" applyNumberFormat="1"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2" fillId="0" borderId="1" xfId="0" applyFont="1" applyBorder="1" applyAlignment="1">
      <alignment vertical="center" wrapText="1"/>
    </xf>
    <xf numFmtId="0" fontId="2" fillId="0" borderId="8" xfId="0" applyFont="1" applyBorder="1" applyAlignment="1">
      <alignment vertical="center" wrapText="1"/>
    </xf>
    <xf numFmtId="0" fontId="2" fillId="0" borderId="3" xfId="0" applyFont="1" applyBorder="1" applyAlignment="1">
      <alignmen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0"/>
  <sheetViews>
    <sheetView tabSelected="1" topLeftCell="A29" zoomScale="55" zoomScaleNormal="55" workbookViewId="0">
      <selection activeCell="H53" sqref="H53:H58"/>
    </sheetView>
  </sheetViews>
  <sheetFormatPr defaultRowHeight="15" x14ac:dyDescent="0.25"/>
  <cols>
    <col min="1" max="1" width="5.7109375" customWidth="1"/>
    <col min="2" max="2" width="29.5703125" customWidth="1"/>
    <col min="3" max="3" width="8.28515625" customWidth="1"/>
    <col min="4" max="7" width="12.7109375" customWidth="1"/>
    <col min="8" max="8" width="35" customWidth="1"/>
  </cols>
  <sheetData>
    <row r="1" spans="1:8" x14ac:dyDescent="0.25">
      <c r="B1" t="s">
        <v>187</v>
      </c>
    </row>
    <row r="3" spans="1:8" x14ac:dyDescent="0.25">
      <c r="B3" t="s">
        <v>186</v>
      </c>
      <c r="C3" t="s">
        <v>189</v>
      </c>
    </row>
    <row r="4" spans="1:8" ht="15.75" thickBot="1" x14ac:dyDescent="0.3"/>
    <row r="5" spans="1:8" ht="52.9" customHeight="1" thickBot="1" x14ac:dyDescent="0.3">
      <c r="A5" s="1" t="s">
        <v>0</v>
      </c>
      <c r="B5" s="1" t="s">
        <v>1</v>
      </c>
      <c r="C5" s="1" t="s">
        <v>2</v>
      </c>
      <c r="D5" s="2" t="s">
        <v>3</v>
      </c>
      <c r="E5" s="2" t="s">
        <v>173</v>
      </c>
      <c r="F5" s="2" t="s">
        <v>174</v>
      </c>
      <c r="G5" s="2" t="s">
        <v>175</v>
      </c>
      <c r="H5" s="3" t="s">
        <v>176</v>
      </c>
    </row>
    <row r="6" spans="1:8" ht="15.75" thickBot="1" x14ac:dyDescent="0.3">
      <c r="A6" s="52" t="s">
        <v>4</v>
      </c>
      <c r="B6" s="53"/>
      <c r="C6" s="53"/>
      <c r="D6" s="53"/>
      <c r="E6" s="53"/>
      <c r="F6" s="53"/>
      <c r="G6" s="53"/>
      <c r="H6" s="54"/>
    </row>
    <row r="7" spans="1:8" ht="32.65" customHeight="1" x14ac:dyDescent="0.25">
      <c r="A7" s="22" t="s">
        <v>130</v>
      </c>
      <c r="B7" s="4" t="s">
        <v>5</v>
      </c>
      <c r="C7" s="25" t="s">
        <v>11</v>
      </c>
      <c r="D7" s="28">
        <v>10</v>
      </c>
      <c r="E7" s="16">
        <v>37.18</v>
      </c>
      <c r="F7" s="16">
        <f>E7</f>
        <v>37.18</v>
      </c>
      <c r="G7" s="16">
        <f>D7*E7</f>
        <v>371.8</v>
      </c>
      <c r="H7" s="31" t="s">
        <v>191</v>
      </c>
    </row>
    <row r="8" spans="1:8" ht="40.9" customHeight="1" x14ac:dyDescent="0.25">
      <c r="A8" s="23"/>
      <c r="B8" s="4" t="s">
        <v>6</v>
      </c>
      <c r="C8" s="26"/>
      <c r="D8" s="29"/>
      <c r="E8" s="17"/>
      <c r="F8" s="17"/>
      <c r="G8" s="17"/>
      <c r="H8" s="32"/>
    </row>
    <row r="9" spans="1:8" ht="43.15" customHeight="1" x14ac:dyDescent="0.25">
      <c r="A9" s="23"/>
      <c r="B9" s="4" t="s">
        <v>7</v>
      </c>
      <c r="C9" s="26"/>
      <c r="D9" s="29"/>
      <c r="E9" s="17"/>
      <c r="F9" s="17"/>
      <c r="G9" s="17"/>
      <c r="H9" s="32"/>
    </row>
    <row r="10" spans="1:8" ht="27.4" customHeight="1" x14ac:dyDescent="0.25">
      <c r="A10" s="23"/>
      <c r="B10" s="4" t="s">
        <v>8</v>
      </c>
      <c r="C10" s="26"/>
      <c r="D10" s="29"/>
      <c r="E10" s="17"/>
      <c r="F10" s="17"/>
      <c r="G10" s="17"/>
      <c r="H10" s="32"/>
    </row>
    <row r="11" spans="1:8" ht="13.9" customHeight="1" x14ac:dyDescent="0.25">
      <c r="A11" s="23"/>
      <c r="B11" s="4" t="s">
        <v>9</v>
      </c>
      <c r="C11" s="26"/>
      <c r="D11" s="29"/>
      <c r="E11" s="17"/>
      <c r="F11" s="17"/>
      <c r="G11" s="17"/>
      <c r="H11" s="32"/>
    </row>
    <row r="12" spans="1:8" ht="13.9" customHeight="1" thickBot="1" x14ac:dyDescent="0.3">
      <c r="A12" s="24"/>
      <c r="B12" s="5" t="s">
        <v>10</v>
      </c>
      <c r="C12" s="27"/>
      <c r="D12" s="30"/>
      <c r="E12" s="18"/>
      <c r="F12" s="18"/>
      <c r="G12" s="18"/>
      <c r="H12" s="33"/>
    </row>
    <row r="13" spans="1:8" ht="27" customHeight="1" x14ac:dyDescent="0.25">
      <c r="A13" s="22" t="s">
        <v>131</v>
      </c>
      <c r="B13" s="4" t="s">
        <v>5</v>
      </c>
      <c r="C13" s="25" t="s">
        <v>11</v>
      </c>
      <c r="D13" s="28">
        <v>10</v>
      </c>
      <c r="E13" s="16">
        <v>39.46</v>
      </c>
      <c r="F13" s="16">
        <f>E13</f>
        <v>39.46</v>
      </c>
      <c r="G13" s="16">
        <f>D13*E13</f>
        <v>394.6</v>
      </c>
      <c r="H13" s="31" t="s">
        <v>192</v>
      </c>
    </row>
    <row r="14" spans="1:8" ht="43.9" customHeight="1" x14ac:dyDescent="0.25">
      <c r="A14" s="23"/>
      <c r="B14" s="4" t="s">
        <v>6</v>
      </c>
      <c r="C14" s="26"/>
      <c r="D14" s="29"/>
      <c r="E14" s="17"/>
      <c r="F14" s="17"/>
      <c r="G14" s="17"/>
      <c r="H14" s="32"/>
    </row>
    <row r="15" spans="1:8" ht="44.65" customHeight="1" x14ac:dyDescent="0.25">
      <c r="A15" s="23"/>
      <c r="B15" s="4" t="s">
        <v>7</v>
      </c>
      <c r="C15" s="26"/>
      <c r="D15" s="29"/>
      <c r="E15" s="17"/>
      <c r="F15" s="17"/>
      <c r="G15" s="17"/>
      <c r="H15" s="32"/>
    </row>
    <row r="16" spans="1:8" ht="25.15" customHeight="1" x14ac:dyDescent="0.25">
      <c r="A16" s="23"/>
      <c r="B16" s="4" t="s">
        <v>8</v>
      </c>
      <c r="C16" s="26"/>
      <c r="D16" s="29"/>
      <c r="E16" s="17"/>
      <c r="F16" s="17"/>
      <c r="G16" s="17"/>
      <c r="H16" s="32"/>
    </row>
    <row r="17" spans="1:8" ht="13.9" customHeight="1" x14ac:dyDescent="0.25">
      <c r="A17" s="23"/>
      <c r="B17" s="4" t="s">
        <v>9</v>
      </c>
      <c r="C17" s="26"/>
      <c r="D17" s="29"/>
      <c r="E17" s="17"/>
      <c r="F17" s="17"/>
      <c r="G17" s="17"/>
      <c r="H17" s="32"/>
    </row>
    <row r="18" spans="1:8" ht="13.9" customHeight="1" thickBot="1" x14ac:dyDescent="0.3">
      <c r="A18" s="24"/>
      <c r="B18" s="5" t="s">
        <v>12</v>
      </c>
      <c r="C18" s="27"/>
      <c r="D18" s="30"/>
      <c r="E18" s="18"/>
      <c r="F18" s="18"/>
      <c r="G18" s="18"/>
      <c r="H18" s="33"/>
    </row>
    <row r="19" spans="1:8" ht="28.9" customHeight="1" x14ac:dyDescent="0.25">
      <c r="A19" s="40" t="s">
        <v>132</v>
      </c>
      <c r="B19" s="6" t="s">
        <v>5</v>
      </c>
      <c r="C19" s="43" t="s">
        <v>11</v>
      </c>
      <c r="D19" s="46">
        <v>8</v>
      </c>
      <c r="E19" s="19">
        <v>69.31</v>
      </c>
      <c r="F19" s="19">
        <f>E19</f>
        <v>69.31</v>
      </c>
      <c r="G19" s="19">
        <f>E19*D19</f>
        <v>554.48</v>
      </c>
      <c r="H19" s="49" t="s">
        <v>193</v>
      </c>
    </row>
    <row r="20" spans="1:8" ht="45" customHeight="1" x14ac:dyDescent="0.25">
      <c r="A20" s="41"/>
      <c r="B20" s="6" t="s">
        <v>6</v>
      </c>
      <c r="C20" s="44"/>
      <c r="D20" s="47"/>
      <c r="E20" s="20"/>
      <c r="F20" s="20"/>
      <c r="G20" s="20"/>
      <c r="H20" s="50"/>
    </row>
    <row r="21" spans="1:8" ht="28.15" customHeight="1" x14ac:dyDescent="0.25">
      <c r="A21" s="41"/>
      <c r="B21" s="6" t="s">
        <v>13</v>
      </c>
      <c r="C21" s="44"/>
      <c r="D21" s="47"/>
      <c r="E21" s="20"/>
      <c r="F21" s="20"/>
      <c r="G21" s="20"/>
      <c r="H21" s="50"/>
    </row>
    <row r="22" spans="1:8" ht="41.65" customHeight="1" x14ac:dyDescent="0.25">
      <c r="A22" s="41"/>
      <c r="B22" s="6" t="s">
        <v>7</v>
      </c>
      <c r="C22" s="44"/>
      <c r="D22" s="47"/>
      <c r="E22" s="20"/>
      <c r="F22" s="20"/>
      <c r="G22" s="20"/>
      <c r="H22" s="50"/>
    </row>
    <row r="23" spans="1:8" ht="31.15" customHeight="1" x14ac:dyDescent="0.25">
      <c r="A23" s="41"/>
      <c r="B23" s="6" t="s">
        <v>8</v>
      </c>
      <c r="C23" s="44"/>
      <c r="D23" s="47"/>
      <c r="E23" s="20"/>
      <c r="F23" s="20"/>
      <c r="G23" s="20"/>
      <c r="H23" s="50"/>
    </row>
    <row r="24" spans="1:8" ht="13.9" customHeight="1" x14ac:dyDescent="0.25">
      <c r="A24" s="41"/>
      <c r="B24" s="6" t="s">
        <v>9</v>
      </c>
      <c r="C24" s="44"/>
      <c r="D24" s="47"/>
      <c r="E24" s="20"/>
      <c r="F24" s="20"/>
      <c r="G24" s="20"/>
      <c r="H24" s="50"/>
    </row>
    <row r="25" spans="1:8" ht="13.9" customHeight="1" thickBot="1" x14ac:dyDescent="0.3">
      <c r="A25" s="42"/>
      <c r="B25" s="7" t="s">
        <v>14</v>
      </c>
      <c r="C25" s="45"/>
      <c r="D25" s="48"/>
      <c r="E25" s="21"/>
      <c r="F25" s="21"/>
      <c r="G25" s="21"/>
      <c r="H25" s="51"/>
    </row>
    <row r="26" spans="1:8" ht="31.5" customHeight="1" x14ac:dyDescent="0.25">
      <c r="A26" s="22" t="s">
        <v>133</v>
      </c>
      <c r="B26" s="4" t="s">
        <v>15</v>
      </c>
      <c r="C26" s="25" t="s">
        <v>11</v>
      </c>
      <c r="D26" s="28">
        <v>8</v>
      </c>
      <c r="E26" s="16">
        <v>50.55</v>
      </c>
      <c r="F26" s="19">
        <f>E26</f>
        <v>50.55</v>
      </c>
      <c r="G26" s="19">
        <f>E26*D26</f>
        <v>404.4</v>
      </c>
      <c r="H26" s="31" t="s">
        <v>194</v>
      </c>
    </row>
    <row r="27" spans="1:8" ht="43.9" customHeight="1" x14ac:dyDescent="0.25">
      <c r="A27" s="23"/>
      <c r="B27" s="4" t="s">
        <v>6</v>
      </c>
      <c r="C27" s="26"/>
      <c r="D27" s="29"/>
      <c r="E27" s="17"/>
      <c r="F27" s="20"/>
      <c r="G27" s="20"/>
      <c r="H27" s="32"/>
    </row>
    <row r="28" spans="1:8" ht="44.65" customHeight="1" x14ac:dyDescent="0.25">
      <c r="A28" s="23"/>
      <c r="B28" s="4" t="s">
        <v>7</v>
      </c>
      <c r="C28" s="26"/>
      <c r="D28" s="29"/>
      <c r="E28" s="17"/>
      <c r="F28" s="20"/>
      <c r="G28" s="20"/>
      <c r="H28" s="32"/>
    </row>
    <row r="29" spans="1:8" ht="13.9" customHeight="1" x14ac:dyDescent="0.25">
      <c r="A29" s="23"/>
      <c r="B29" s="4" t="s">
        <v>16</v>
      </c>
      <c r="C29" s="26"/>
      <c r="D29" s="29"/>
      <c r="E29" s="17"/>
      <c r="F29" s="20"/>
      <c r="G29" s="20"/>
      <c r="H29" s="32"/>
    </row>
    <row r="30" spans="1:8" ht="31.5" customHeight="1" x14ac:dyDescent="0.25">
      <c r="A30" s="23"/>
      <c r="B30" s="4" t="s">
        <v>8</v>
      </c>
      <c r="C30" s="26"/>
      <c r="D30" s="29"/>
      <c r="E30" s="17"/>
      <c r="F30" s="20"/>
      <c r="G30" s="20"/>
      <c r="H30" s="32"/>
    </row>
    <row r="31" spans="1:8" ht="13.9" customHeight="1" x14ac:dyDescent="0.25">
      <c r="A31" s="23"/>
      <c r="B31" s="4" t="s">
        <v>9</v>
      </c>
      <c r="C31" s="26"/>
      <c r="D31" s="29"/>
      <c r="E31" s="17"/>
      <c r="F31" s="20"/>
      <c r="G31" s="20"/>
      <c r="H31" s="32"/>
    </row>
    <row r="32" spans="1:8" ht="13.9" customHeight="1" thickBot="1" x14ac:dyDescent="0.3">
      <c r="A32" s="24"/>
      <c r="B32" s="5" t="s">
        <v>17</v>
      </c>
      <c r="C32" s="27"/>
      <c r="D32" s="30"/>
      <c r="E32" s="18"/>
      <c r="F32" s="21"/>
      <c r="G32" s="21"/>
      <c r="H32" s="33"/>
    </row>
    <row r="33" spans="1:8" ht="43.5" customHeight="1" x14ac:dyDescent="0.25">
      <c r="A33" s="22" t="s">
        <v>134</v>
      </c>
      <c r="B33" s="4" t="s">
        <v>18</v>
      </c>
      <c r="C33" s="25" t="s">
        <v>11</v>
      </c>
      <c r="D33" s="28">
        <v>6</v>
      </c>
      <c r="E33" s="16">
        <v>817</v>
      </c>
      <c r="F33" s="16">
        <f>E33</f>
        <v>817</v>
      </c>
      <c r="G33" s="16">
        <f>E33*D33</f>
        <v>4902</v>
      </c>
      <c r="H33" s="39" t="s">
        <v>230</v>
      </c>
    </row>
    <row r="34" spans="1:8" ht="13.9" customHeight="1" x14ac:dyDescent="0.25">
      <c r="A34" s="23"/>
      <c r="B34" s="4" t="s">
        <v>19</v>
      </c>
      <c r="C34" s="26"/>
      <c r="D34" s="29"/>
      <c r="E34" s="17"/>
      <c r="F34" s="17"/>
      <c r="G34" s="17"/>
      <c r="H34" s="32"/>
    </row>
    <row r="35" spans="1:8" ht="28.15" customHeight="1" x14ac:dyDescent="0.25">
      <c r="A35" s="23"/>
      <c r="B35" s="4" t="s">
        <v>20</v>
      </c>
      <c r="C35" s="26"/>
      <c r="D35" s="29"/>
      <c r="E35" s="17"/>
      <c r="F35" s="17"/>
      <c r="G35" s="17"/>
      <c r="H35" s="32"/>
    </row>
    <row r="36" spans="1:8" ht="13.9" customHeight="1" x14ac:dyDescent="0.25">
      <c r="A36" s="23"/>
      <c r="B36" s="4" t="s">
        <v>21</v>
      </c>
      <c r="C36" s="26"/>
      <c r="D36" s="29"/>
      <c r="E36" s="17"/>
      <c r="F36" s="17"/>
      <c r="G36" s="17"/>
      <c r="H36" s="32"/>
    </row>
    <row r="37" spans="1:8" ht="13.9" customHeight="1" thickBot="1" x14ac:dyDescent="0.3">
      <c r="A37" s="24"/>
      <c r="B37" s="5" t="s">
        <v>22</v>
      </c>
      <c r="C37" s="27"/>
      <c r="D37" s="30"/>
      <c r="E37" s="18"/>
      <c r="F37" s="18"/>
      <c r="G37" s="18"/>
      <c r="H37" s="33"/>
    </row>
    <row r="38" spans="1:8" ht="30" customHeight="1" x14ac:dyDescent="0.25">
      <c r="A38" s="22" t="s">
        <v>135</v>
      </c>
      <c r="B38" s="4" t="s">
        <v>23</v>
      </c>
      <c r="C38" s="25" t="s">
        <v>11</v>
      </c>
      <c r="D38" s="28">
        <v>5</v>
      </c>
      <c r="E38" s="16">
        <v>739</v>
      </c>
      <c r="F38" s="16">
        <f>E38</f>
        <v>739</v>
      </c>
      <c r="G38" s="16">
        <f>E38*D38</f>
        <v>3695</v>
      </c>
      <c r="H38" s="31" t="s">
        <v>195</v>
      </c>
    </row>
    <row r="39" spans="1:8" ht="33.4" customHeight="1" x14ac:dyDescent="0.25">
      <c r="A39" s="23"/>
      <c r="B39" s="4" t="s">
        <v>24</v>
      </c>
      <c r="C39" s="26"/>
      <c r="D39" s="29"/>
      <c r="E39" s="17"/>
      <c r="F39" s="17"/>
      <c r="G39" s="17"/>
      <c r="H39" s="32"/>
    </row>
    <row r="40" spans="1:8" ht="31.15" customHeight="1" x14ac:dyDescent="0.25">
      <c r="A40" s="23"/>
      <c r="B40" s="4" t="s">
        <v>25</v>
      </c>
      <c r="C40" s="26"/>
      <c r="D40" s="29"/>
      <c r="E40" s="17"/>
      <c r="F40" s="17"/>
      <c r="G40" s="17"/>
      <c r="H40" s="32"/>
    </row>
    <row r="41" spans="1:8" ht="13.9" customHeight="1" x14ac:dyDescent="0.25">
      <c r="A41" s="23"/>
      <c r="B41" s="4" t="s">
        <v>21</v>
      </c>
      <c r="C41" s="26"/>
      <c r="D41" s="29"/>
      <c r="E41" s="17"/>
      <c r="F41" s="17"/>
      <c r="G41" s="17"/>
      <c r="H41" s="32"/>
    </row>
    <row r="42" spans="1:8" ht="13.9" customHeight="1" thickBot="1" x14ac:dyDescent="0.3">
      <c r="A42" s="24"/>
      <c r="B42" s="5" t="s">
        <v>26</v>
      </c>
      <c r="C42" s="27"/>
      <c r="D42" s="30"/>
      <c r="E42" s="18"/>
      <c r="F42" s="18"/>
      <c r="G42" s="18"/>
      <c r="H42" s="33"/>
    </row>
    <row r="43" spans="1:8" ht="33" customHeight="1" x14ac:dyDescent="0.25">
      <c r="A43" s="22" t="s">
        <v>136</v>
      </c>
      <c r="B43" s="4" t="s">
        <v>23</v>
      </c>
      <c r="C43" s="25" t="s">
        <v>11</v>
      </c>
      <c r="D43" s="28">
        <v>5</v>
      </c>
      <c r="E43" s="16">
        <v>185</v>
      </c>
      <c r="F43" s="16">
        <f>E43</f>
        <v>185</v>
      </c>
      <c r="G43" s="16">
        <f>E43*D43</f>
        <v>925</v>
      </c>
      <c r="H43" s="31" t="s">
        <v>231</v>
      </c>
    </row>
    <row r="44" spans="1:8" ht="64.5" customHeight="1" x14ac:dyDescent="0.25">
      <c r="A44" s="23"/>
      <c r="B44" s="4" t="s">
        <v>27</v>
      </c>
      <c r="C44" s="26"/>
      <c r="D44" s="29"/>
      <c r="E44" s="17"/>
      <c r="F44" s="17"/>
      <c r="G44" s="17"/>
      <c r="H44" s="32"/>
    </row>
    <row r="45" spans="1:8" ht="13.9" customHeight="1" x14ac:dyDescent="0.25">
      <c r="A45" s="23"/>
      <c r="B45" s="4" t="s">
        <v>21</v>
      </c>
      <c r="C45" s="26"/>
      <c r="D45" s="29"/>
      <c r="E45" s="17"/>
      <c r="F45" s="17"/>
      <c r="G45" s="17"/>
      <c r="H45" s="32"/>
    </row>
    <row r="46" spans="1:8" ht="30.4" customHeight="1" thickBot="1" x14ac:dyDescent="0.3">
      <c r="A46" s="24"/>
      <c r="B46" s="5" t="s">
        <v>28</v>
      </c>
      <c r="C46" s="27"/>
      <c r="D46" s="30"/>
      <c r="E46" s="18"/>
      <c r="F46" s="18"/>
      <c r="G46" s="18"/>
      <c r="H46" s="33"/>
    </row>
    <row r="47" spans="1:8" ht="48" customHeight="1" x14ac:dyDescent="0.25">
      <c r="A47" s="22" t="s">
        <v>137</v>
      </c>
      <c r="B47" s="4" t="s">
        <v>29</v>
      </c>
      <c r="C47" s="25" t="s">
        <v>33</v>
      </c>
      <c r="D47" s="28">
        <v>10</v>
      </c>
      <c r="E47" s="16">
        <v>124.5</v>
      </c>
      <c r="F47" s="16">
        <f>E47</f>
        <v>124.5</v>
      </c>
      <c r="G47" s="16">
        <f>E47*D47</f>
        <v>1245</v>
      </c>
      <c r="H47" s="31" t="s">
        <v>235</v>
      </c>
    </row>
    <row r="48" spans="1:8" ht="57" customHeight="1" x14ac:dyDescent="0.25">
      <c r="A48" s="23"/>
      <c r="B48" s="4" t="s">
        <v>30</v>
      </c>
      <c r="C48" s="26"/>
      <c r="D48" s="29"/>
      <c r="E48" s="17"/>
      <c r="F48" s="17"/>
      <c r="G48" s="17"/>
      <c r="H48" s="32"/>
    </row>
    <row r="49" spans="1:8" ht="36" customHeight="1" x14ac:dyDescent="0.25">
      <c r="A49" s="23"/>
      <c r="B49" s="4" t="s">
        <v>31</v>
      </c>
      <c r="C49" s="26"/>
      <c r="D49" s="29"/>
      <c r="E49" s="17"/>
      <c r="F49" s="17"/>
      <c r="G49" s="17"/>
      <c r="H49" s="32"/>
    </row>
    <row r="50" spans="1:8" ht="13.9" customHeight="1" x14ac:dyDescent="0.25">
      <c r="A50" s="23"/>
      <c r="B50" s="4" t="s">
        <v>32</v>
      </c>
      <c r="C50" s="26"/>
      <c r="D50" s="29"/>
      <c r="E50" s="17"/>
      <c r="F50" s="17"/>
      <c r="G50" s="17"/>
      <c r="H50" s="32"/>
    </row>
    <row r="51" spans="1:8" ht="34.5" customHeight="1" x14ac:dyDescent="0.25">
      <c r="A51" s="23"/>
      <c r="B51" s="4" t="s">
        <v>8</v>
      </c>
      <c r="C51" s="26"/>
      <c r="D51" s="29"/>
      <c r="E51" s="17"/>
      <c r="F51" s="17"/>
      <c r="G51" s="17"/>
      <c r="H51" s="32"/>
    </row>
    <row r="52" spans="1:8" ht="13.9" customHeight="1" thickBot="1" x14ac:dyDescent="0.3">
      <c r="A52" s="24"/>
      <c r="B52" s="5" t="s">
        <v>9</v>
      </c>
      <c r="C52" s="27"/>
      <c r="D52" s="30"/>
      <c r="E52" s="18"/>
      <c r="F52" s="18"/>
      <c r="G52" s="18"/>
      <c r="H52" s="33"/>
    </row>
    <row r="53" spans="1:8" ht="45" customHeight="1" x14ac:dyDescent="0.25">
      <c r="A53" s="22" t="s">
        <v>138</v>
      </c>
      <c r="B53" s="4" t="s">
        <v>29</v>
      </c>
      <c r="C53" s="25" t="s">
        <v>33</v>
      </c>
      <c r="D53" s="28">
        <v>10</v>
      </c>
      <c r="E53" s="16">
        <v>91.48</v>
      </c>
      <c r="F53" s="16">
        <f>E53</f>
        <v>91.48</v>
      </c>
      <c r="G53" s="16">
        <f>E53*D53</f>
        <v>914.80000000000007</v>
      </c>
      <c r="H53" s="31" t="s">
        <v>196</v>
      </c>
    </row>
    <row r="54" spans="1:8" ht="58.15" customHeight="1" x14ac:dyDescent="0.25">
      <c r="A54" s="23"/>
      <c r="B54" s="4" t="s">
        <v>30</v>
      </c>
      <c r="C54" s="26"/>
      <c r="D54" s="29"/>
      <c r="E54" s="17"/>
      <c r="F54" s="17"/>
      <c r="G54" s="17"/>
      <c r="H54" s="32"/>
    </row>
    <row r="55" spans="1:8" ht="31.5" customHeight="1" x14ac:dyDescent="0.25">
      <c r="A55" s="23"/>
      <c r="B55" s="4" t="s">
        <v>31</v>
      </c>
      <c r="C55" s="26"/>
      <c r="D55" s="29"/>
      <c r="E55" s="17"/>
      <c r="F55" s="17"/>
      <c r="G55" s="17"/>
      <c r="H55" s="32"/>
    </row>
    <row r="56" spans="1:8" ht="13.9" customHeight="1" x14ac:dyDescent="0.25">
      <c r="A56" s="23"/>
      <c r="B56" s="4" t="s">
        <v>34</v>
      </c>
      <c r="C56" s="26"/>
      <c r="D56" s="29"/>
      <c r="E56" s="17"/>
      <c r="F56" s="17"/>
      <c r="G56" s="17"/>
      <c r="H56" s="32"/>
    </row>
    <row r="57" spans="1:8" ht="33" customHeight="1" x14ac:dyDescent="0.25">
      <c r="A57" s="23"/>
      <c r="B57" s="4" t="s">
        <v>8</v>
      </c>
      <c r="C57" s="26"/>
      <c r="D57" s="29"/>
      <c r="E57" s="17"/>
      <c r="F57" s="17"/>
      <c r="G57" s="17"/>
      <c r="H57" s="32"/>
    </row>
    <row r="58" spans="1:8" ht="13.9" customHeight="1" thickBot="1" x14ac:dyDescent="0.3">
      <c r="A58" s="24"/>
      <c r="B58" s="5" t="s">
        <v>9</v>
      </c>
      <c r="C58" s="27"/>
      <c r="D58" s="30"/>
      <c r="E58" s="18"/>
      <c r="F58" s="18"/>
      <c r="G58" s="18"/>
      <c r="H58" s="33"/>
    </row>
    <row r="59" spans="1:8" ht="45.4" customHeight="1" x14ac:dyDescent="0.25">
      <c r="A59" s="22" t="s">
        <v>139</v>
      </c>
      <c r="B59" s="4" t="s">
        <v>35</v>
      </c>
      <c r="C59" s="25" t="s">
        <v>11</v>
      </c>
      <c r="D59" s="28">
        <v>10</v>
      </c>
      <c r="E59" s="16">
        <v>19.850000000000001</v>
      </c>
      <c r="F59" s="16">
        <f>E59</f>
        <v>19.850000000000001</v>
      </c>
      <c r="G59" s="16">
        <f>E59*D59</f>
        <v>198.5</v>
      </c>
      <c r="H59" s="31" t="s">
        <v>197</v>
      </c>
    </row>
    <row r="60" spans="1:8" ht="28.9" customHeight="1" x14ac:dyDescent="0.25">
      <c r="A60" s="23"/>
      <c r="B60" s="4" t="s">
        <v>36</v>
      </c>
      <c r="C60" s="26"/>
      <c r="D60" s="29"/>
      <c r="E60" s="17"/>
      <c r="F60" s="17"/>
      <c r="G60" s="17"/>
      <c r="H60" s="32"/>
    </row>
    <row r="61" spans="1:8" ht="13.9" customHeight="1" x14ac:dyDescent="0.25">
      <c r="A61" s="23"/>
      <c r="B61" s="4" t="s">
        <v>37</v>
      </c>
      <c r="C61" s="26"/>
      <c r="D61" s="29"/>
      <c r="E61" s="17"/>
      <c r="F61" s="17"/>
      <c r="G61" s="17"/>
      <c r="H61" s="32"/>
    </row>
    <row r="62" spans="1:8" ht="13.9" customHeight="1" thickBot="1" x14ac:dyDescent="0.3">
      <c r="A62" s="24"/>
      <c r="B62" s="5" t="s">
        <v>9</v>
      </c>
      <c r="C62" s="27"/>
      <c r="D62" s="30"/>
      <c r="E62" s="18"/>
      <c r="F62" s="18"/>
      <c r="G62" s="18"/>
      <c r="H62" s="33"/>
    </row>
    <row r="63" spans="1:8" ht="25.9" customHeight="1" x14ac:dyDescent="0.25">
      <c r="A63" s="22" t="s">
        <v>140</v>
      </c>
      <c r="B63" s="4" t="s">
        <v>38</v>
      </c>
      <c r="C63" s="25" t="s">
        <v>11</v>
      </c>
      <c r="D63" s="28">
        <v>10</v>
      </c>
      <c r="E63" s="16">
        <v>167.75</v>
      </c>
      <c r="F63" s="16">
        <f>E63</f>
        <v>167.75</v>
      </c>
      <c r="G63" s="16">
        <f>E63*D63</f>
        <v>1677.5</v>
      </c>
      <c r="H63" s="31" t="s">
        <v>198</v>
      </c>
    </row>
    <row r="64" spans="1:8" ht="13.9" customHeight="1" x14ac:dyDescent="0.25">
      <c r="A64" s="23"/>
      <c r="B64" s="4" t="s">
        <v>39</v>
      </c>
      <c r="C64" s="26"/>
      <c r="D64" s="29"/>
      <c r="E64" s="17"/>
      <c r="F64" s="17"/>
      <c r="G64" s="17"/>
      <c r="H64" s="32"/>
    </row>
    <row r="65" spans="1:8" ht="13.9" customHeight="1" x14ac:dyDescent="0.25">
      <c r="A65" s="23"/>
      <c r="B65" s="4" t="s">
        <v>40</v>
      </c>
      <c r="C65" s="26"/>
      <c r="D65" s="29"/>
      <c r="E65" s="17"/>
      <c r="F65" s="17"/>
      <c r="G65" s="17"/>
      <c r="H65" s="32"/>
    </row>
    <row r="66" spans="1:8" ht="42.4" customHeight="1" x14ac:dyDescent="0.25">
      <c r="A66" s="23"/>
      <c r="B66" s="4" t="s">
        <v>41</v>
      </c>
      <c r="C66" s="26"/>
      <c r="D66" s="29"/>
      <c r="E66" s="17"/>
      <c r="F66" s="17"/>
      <c r="G66" s="17"/>
      <c r="H66" s="32"/>
    </row>
    <row r="67" spans="1:8" ht="31.9" customHeight="1" x14ac:dyDescent="0.25">
      <c r="A67" s="23"/>
      <c r="B67" s="4" t="s">
        <v>8</v>
      </c>
      <c r="C67" s="26"/>
      <c r="D67" s="29"/>
      <c r="E67" s="17"/>
      <c r="F67" s="17"/>
      <c r="G67" s="17"/>
      <c r="H67" s="32"/>
    </row>
    <row r="68" spans="1:8" ht="13.9" customHeight="1" x14ac:dyDescent="0.25">
      <c r="A68" s="23"/>
      <c r="B68" s="4" t="s">
        <v>9</v>
      </c>
      <c r="C68" s="26"/>
      <c r="D68" s="29"/>
      <c r="E68" s="17"/>
      <c r="F68" s="17"/>
      <c r="G68" s="17"/>
      <c r="H68" s="32"/>
    </row>
    <row r="69" spans="1:8" ht="13.9" customHeight="1" thickBot="1" x14ac:dyDescent="0.3">
      <c r="A69" s="24"/>
      <c r="B69" s="5" t="s">
        <v>42</v>
      </c>
      <c r="C69" s="27"/>
      <c r="D69" s="30"/>
      <c r="E69" s="18"/>
      <c r="F69" s="18"/>
      <c r="G69" s="18"/>
      <c r="H69" s="33"/>
    </row>
    <row r="70" spans="1:8" ht="34.15" customHeight="1" x14ac:dyDescent="0.25">
      <c r="A70" s="22" t="s">
        <v>141</v>
      </c>
      <c r="B70" s="4" t="s">
        <v>43</v>
      </c>
      <c r="C70" s="25" t="s">
        <v>11</v>
      </c>
      <c r="D70" s="28">
        <v>2</v>
      </c>
      <c r="E70" s="16">
        <v>298.89999999999998</v>
      </c>
      <c r="F70" s="16">
        <f>E70</f>
        <v>298.89999999999998</v>
      </c>
      <c r="G70" s="16">
        <f>E70*D70</f>
        <v>597.79999999999995</v>
      </c>
      <c r="H70" s="31" t="s">
        <v>199</v>
      </c>
    </row>
    <row r="71" spans="1:8" ht="29.65" customHeight="1" x14ac:dyDescent="0.25">
      <c r="A71" s="23"/>
      <c r="B71" s="4" t="s">
        <v>44</v>
      </c>
      <c r="C71" s="26"/>
      <c r="D71" s="29"/>
      <c r="E71" s="17"/>
      <c r="F71" s="17"/>
      <c r="G71" s="17"/>
      <c r="H71" s="32"/>
    </row>
    <row r="72" spans="1:8" ht="46.15" customHeight="1" x14ac:dyDescent="0.25">
      <c r="A72" s="23"/>
      <c r="B72" s="4" t="s">
        <v>45</v>
      </c>
      <c r="C72" s="26"/>
      <c r="D72" s="29"/>
      <c r="E72" s="17"/>
      <c r="F72" s="17"/>
      <c r="G72" s="17"/>
      <c r="H72" s="32"/>
    </row>
    <row r="73" spans="1:8" ht="42" customHeight="1" x14ac:dyDescent="0.25">
      <c r="A73" s="23"/>
      <c r="B73" s="4" t="s">
        <v>46</v>
      </c>
      <c r="C73" s="26"/>
      <c r="D73" s="29"/>
      <c r="E73" s="17"/>
      <c r="F73" s="17"/>
      <c r="G73" s="17"/>
      <c r="H73" s="32"/>
    </row>
    <row r="74" spans="1:8" ht="30.4" customHeight="1" thickBot="1" x14ac:dyDescent="0.3">
      <c r="A74" s="24"/>
      <c r="B74" s="5" t="s">
        <v>47</v>
      </c>
      <c r="C74" s="27"/>
      <c r="D74" s="30"/>
      <c r="E74" s="18"/>
      <c r="F74" s="18"/>
      <c r="G74" s="18"/>
      <c r="H74" s="33"/>
    </row>
    <row r="75" spans="1:8" ht="34.15" customHeight="1" x14ac:dyDescent="0.25">
      <c r="A75" s="22" t="s">
        <v>142</v>
      </c>
      <c r="B75" s="4" t="s">
        <v>48</v>
      </c>
      <c r="C75" s="25" t="s">
        <v>11</v>
      </c>
      <c r="D75" s="28">
        <v>2</v>
      </c>
      <c r="E75" s="16">
        <v>292</v>
      </c>
      <c r="F75" s="16">
        <f>E75</f>
        <v>292</v>
      </c>
      <c r="G75" s="16">
        <f>E75*D75</f>
        <v>584</v>
      </c>
      <c r="H75" s="31" t="s">
        <v>200</v>
      </c>
    </row>
    <row r="76" spans="1:8" ht="28.15" customHeight="1" x14ac:dyDescent="0.25">
      <c r="A76" s="23"/>
      <c r="B76" s="4" t="s">
        <v>44</v>
      </c>
      <c r="C76" s="26"/>
      <c r="D76" s="29"/>
      <c r="E76" s="17"/>
      <c r="F76" s="17"/>
      <c r="G76" s="17"/>
      <c r="H76" s="32"/>
    </row>
    <row r="77" spans="1:8" ht="45" customHeight="1" x14ac:dyDescent="0.25">
      <c r="A77" s="23"/>
      <c r="B77" s="4" t="s">
        <v>45</v>
      </c>
      <c r="C77" s="26"/>
      <c r="D77" s="29"/>
      <c r="E77" s="17"/>
      <c r="F77" s="17"/>
      <c r="G77" s="17"/>
      <c r="H77" s="32"/>
    </row>
    <row r="78" spans="1:8" ht="43.5" customHeight="1" x14ac:dyDescent="0.25">
      <c r="A78" s="23"/>
      <c r="B78" s="4" t="s">
        <v>46</v>
      </c>
      <c r="C78" s="26"/>
      <c r="D78" s="29"/>
      <c r="E78" s="17"/>
      <c r="F78" s="17"/>
      <c r="G78" s="17"/>
      <c r="H78" s="32"/>
    </row>
    <row r="79" spans="1:8" ht="33" customHeight="1" thickBot="1" x14ac:dyDescent="0.3">
      <c r="A79" s="24"/>
      <c r="B79" s="5" t="s">
        <v>47</v>
      </c>
      <c r="C79" s="27"/>
      <c r="D79" s="30"/>
      <c r="E79" s="18"/>
      <c r="F79" s="18"/>
      <c r="G79" s="18"/>
      <c r="H79" s="33"/>
    </row>
    <row r="80" spans="1:8" ht="32.65" customHeight="1" x14ac:dyDescent="0.25">
      <c r="A80" s="22" t="s">
        <v>143</v>
      </c>
      <c r="B80" s="4" t="s">
        <v>49</v>
      </c>
      <c r="C80" s="25" t="s">
        <v>11</v>
      </c>
      <c r="D80" s="28">
        <v>2</v>
      </c>
      <c r="E80" s="16">
        <v>115</v>
      </c>
      <c r="F80" s="16">
        <f>E80</f>
        <v>115</v>
      </c>
      <c r="G80" s="16">
        <f>E80*D80</f>
        <v>230</v>
      </c>
      <c r="H80" s="31" t="s">
        <v>201</v>
      </c>
    </row>
    <row r="81" spans="1:8" ht="34.15" customHeight="1" x14ac:dyDescent="0.25">
      <c r="A81" s="23"/>
      <c r="B81" s="4" t="s">
        <v>50</v>
      </c>
      <c r="C81" s="26"/>
      <c r="D81" s="29"/>
      <c r="E81" s="17"/>
      <c r="F81" s="17"/>
      <c r="G81" s="17"/>
      <c r="H81" s="32"/>
    </row>
    <row r="82" spans="1:8" ht="13.9" customHeight="1" x14ac:dyDescent="0.25">
      <c r="A82" s="23"/>
      <c r="B82" s="4" t="s">
        <v>51</v>
      </c>
      <c r="C82" s="26"/>
      <c r="D82" s="29"/>
      <c r="E82" s="17"/>
      <c r="F82" s="17"/>
      <c r="G82" s="17"/>
      <c r="H82" s="32"/>
    </row>
    <row r="83" spans="1:8" ht="13.9" customHeight="1" x14ac:dyDescent="0.25">
      <c r="A83" s="23"/>
      <c r="B83" s="4" t="s">
        <v>9</v>
      </c>
      <c r="C83" s="26"/>
      <c r="D83" s="29"/>
      <c r="E83" s="17"/>
      <c r="F83" s="17"/>
      <c r="G83" s="17"/>
      <c r="H83" s="32"/>
    </row>
    <row r="84" spans="1:8" ht="27.4" customHeight="1" x14ac:dyDescent="0.25">
      <c r="A84" s="23"/>
      <c r="B84" s="4" t="s">
        <v>52</v>
      </c>
      <c r="C84" s="26"/>
      <c r="D84" s="29"/>
      <c r="E84" s="17"/>
      <c r="F84" s="17"/>
      <c r="G84" s="17"/>
      <c r="H84" s="32"/>
    </row>
    <row r="85" spans="1:8" ht="36.4" customHeight="1" thickBot="1" x14ac:dyDescent="0.3">
      <c r="A85" s="24"/>
      <c r="B85" s="5" t="s">
        <v>188</v>
      </c>
      <c r="C85" s="27"/>
      <c r="D85" s="30"/>
      <c r="E85" s="18"/>
      <c r="F85" s="18"/>
      <c r="G85" s="18"/>
      <c r="H85" s="33"/>
    </row>
    <row r="86" spans="1:8" ht="37.15" customHeight="1" x14ac:dyDescent="0.25">
      <c r="A86" s="22" t="s">
        <v>144</v>
      </c>
      <c r="B86" s="4" t="s">
        <v>54</v>
      </c>
      <c r="C86" s="25" t="s">
        <v>11</v>
      </c>
      <c r="D86" s="28">
        <v>2</v>
      </c>
      <c r="E86" s="16">
        <v>110</v>
      </c>
      <c r="F86" s="16">
        <f>E86</f>
        <v>110</v>
      </c>
      <c r="G86" s="16">
        <f>E86*D86</f>
        <v>220</v>
      </c>
      <c r="H86" s="31" t="s">
        <v>202</v>
      </c>
    </row>
    <row r="87" spans="1:8" ht="31.9" customHeight="1" x14ac:dyDescent="0.25">
      <c r="A87" s="23"/>
      <c r="B87" s="4" t="s">
        <v>50</v>
      </c>
      <c r="C87" s="26"/>
      <c r="D87" s="29"/>
      <c r="E87" s="17"/>
      <c r="F87" s="17"/>
      <c r="G87" s="17"/>
      <c r="H87" s="32"/>
    </row>
    <row r="88" spans="1:8" ht="13.9" customHeight="1" x14ac:dyDescent="0.25">
      <c r="A88" s="23"/>
      <c r="B88" s="4" t="s">
        <v>51</v>
      </c>
      <c r="C88" s="26"/>
      <c r="D88" s="29"/>
      <c r="E88" s="17"/>
      <c r="F88" s="17"/>
      <c r="G88" s="17"/>
      <c r="H88" s="32"/>
    </row>
    <row r="89" spans="1:8" ht="13.9" customHeight="1" x14ac:dyDescent="0.25">
      <c r="A89" s="23"/>
      <c r="B89" s="4" t="s">
        <v>9</v>
      </c>
      <c r="C89" s="26"/>
      <c r="D89" s="29"/>
      <c r="E89" s="17"/>
      <c r="F89" s="17"/>
      <c r="G89" s="17"/>
      <c r="H89" s="32"/>
    </row>
    <row r="90" spans="1:8" ht="30" customHeight="1" x14ac:dyDescent="0.25">
      <c r="A90" s="23"/>
      <c r="B90" s="4" t="s">
        <v>52</v>
      </c>
      <c r="C90" s="26"/>
      <c r="D90" s="29"/>
      <c r="E90" s="17"/>
      <c r="F90" s="17"/>
      <c r="G90" s="17"/>
      <c r="H90" s="32"/>
    </row>
    <row r="91" spans="1:8" ht="33.4" customHeight="1" thickBot="1" x14ac:dyDescent="0.3">
      <c r="A91" s="24"/>
      <c r="B91" s="5" t="s">
        <v>53</v>
      </c>
      <c r="C91" s="27"/>
      <c r="D91" s="30"/>
      <c r="E91" s="18"/>
      <c r="F91" s="18"/>
      <c r="G91" s="18"/>
      <c r="H91" s="33"/>
    </row>
    <row r="92" spans="1:8" ht="31.15" customHeight="1" x14ac:dyDescent="0.25">
      <c r="A92" s="22" t="s">
        <v>145</v>
      </c>
      <c r="B92" s="4" t="s">
        <v>55</v>
      </c>
      <c r="C92" s="25" t="s">
        <v>11</v>
      </c>
      <c r="D92" s="28">
        <v>3</v>
      </c>
      <c r="E92" s="16">
        <v>156</v>
      </c>
      <c r="F92" s="16">
        <f>E92</f>
        <v>156</v>
      </c>
      <c r="G92" s="16">
        <f t="shared" ref="G92" si="0">E92*D92</f>
        <v>468</v>
      </c>
      <c r="H92" s="31" t="s">
        <v>232</v>
      </c>
    </row>
    <row r="93" spans="1:8" ht="26.65" customHeight="1" x14ac:dyDescent="0.25">
      <c r="A93" s="23"/>
      <c r="B93" s="4" t="s">
        <v>56</v>
      </c>
      <c r="C93" s="26"/>
      <c r="D93" s="29"/>
      <c r="E93" s="17"/>
      <c r="F93" s="17"/>
      <c r="G93" s="17"/>
      <c r="H93" s="32"/>
    </row>
    <row r="94" spans="1:8" ht="19.5" customHeight="1" x14ac:dyDescent="0.25">
      <c r="A94" s="23"/>
      <c r="B94" s="4" t="s">
        <v>57</v>
      </c>
      <c r="C94" s="26"/>
      <c r="D94" s="29"/>
      <c r="E94" s="17"/>
      <c r="F94" s="17"/>
      <c r="G94" s="17"/>
      <c r="H94" s="32"/>
    </row>
    <row r="95" spans="1:8" ht="13.9" customHeight="1" x14ac:dyDescent="0.25">
      <c r="A95" s="23"/>
      <c r="B95" s="4" t="s">
        <v>58</v>
      </c>
      <c r="C95" s="26"/>
      <c r="D95" s="29"/>
      <c r="E95" s="17"/>
      <c r="F95" s="17"/>
      <c r="G95" s="17"/>
      <c r="H95" s="32"/>
    </row>
    <row r="96" spans="1:8" ht="31.9" customHeight="1" thickBot="1" x14ac:dyDescent="0.3">
      <c r="A96" s="24"/>
      <c r="B96" s="5" t="s">
        <v>59</v>
      </c>
      <c r="C96" s="27"/>
      <c r="D96" s="30"/>
      <c r="E96" s="18"/>
      <c r="F96" s="18"/>
      <c r="G96" s="18"/>
      <c r="H96" s="33"/>
    </row>
    <row r="97" spans="1:8" ht="28.5" customHeight="1" x14ac:dyDescent="0.25">
      <c r="A97" s="22" t="s">
        <v>146</v>
      </c>
      <c r="B97" s="4" t="s">
        <v>55</v>
      </c>
      <c r="C97" s="25" t="s">
        <v>11</v>
      </c>
      <c r="D97" s="28">
        <v>3</v>
      </c>
      <c r="E97" s="16">
        <v>167</v>
      </c>
      <c r="F97" s="16">
        <f>E97</f>
        <v>167</v>
      </c>
      <c r="G97" s="16">
        <f t="shared" ref="G97" si="1">E97*D97</f>
        <v>501</v>
      </c>
      <c r="H97" s="31" t="s">
        <v>233</v>
      </c>
    </row>
    <row r="98" spans="1:8" ht="28.5" customHeight="1" x14ac:dyDescent="0.25">
      <c r="A98" s="23"/>
      <c r="B98" s="4" t="s">
        <v>56</v>
      </c>
      <c r="C98" s="26"/>
      <c r="D98" s="29"/>
      <c r="E98" s="17"/>
      <c r="F98" s="17"/>
      <c r="G98" s="17"/>
      <c r="H98" s="32"/>
    </row>
    <row r="99" spans="1:8" ht="15.4" customHeight="1" x14ac:dyDescent="0.25">
      <c r="A99" s="23"/>
      <c r="B99" s="4" t="s">
        <v>60</v>
      </c>
      <c r="C99" s="26"/>
      <c r="D99" s="29"/>
      <c r="E99" s="17"/>
      <c r="F99" s="17"/>
      <c r="G99" s="17"/>
      <c r="H99" s="32"/>
    </row>
    <row r="100" spans="1:8" ht="13.9" customHeight="1" x14ac:dyDescent="0.25">
      <c r="A100" s="23"/>
      <c r="B100" s="4" t="s">
        <v>58</v>
      </c>
      <c r="C100" s="26"/>
      <c r="D100" s="29"/>
      <c r="E100" s="17"/>
      <c r="F100" s="17"/>
      <c r="G100" s="17"/>
      <c r="H100" s="32"/>
    </row>
    <row r="101" spans="1:8" ht="32.65" customHeight="1" thickBot="1" x14ac:dyDescent="0.3">
      <c r="A101" s="24"/>
      <c r="B101" s="5" t="s">
        <v>61</v>
      </c>
      <c r="C101" s="27"/>
      <c r="D101" s="30"/>
      <c r="E101" s="18"/>
      <c r="F101" s="18"/>
      <c r="G101" s="18"/>
      <c r="H101" s="33"/>
    </row>
    <row r="102" spans="1:8" ht="30" customHeight="1" x14ac:dyDescent="0.25">
      <c r="A102" s="22" t="s">
        <v>147</v>
      </c>
      <c r="B102" s="4" t="s">
        <v>55</v>
      </c>
      <c r="C102" s="25" t="s">
        <v>11</v>
      </c>
      <c r="D102" s="28">
        <v>3</v>
      </c>
      <c r="E102" s="16">
        <v>185</v>
      </c>
      <c r="F102" s="16">
        <f>E102</f>
        <v>185</v>
      </c>
      <c r="G102" s="16">
        <f>E102*D102</f>
        <v>555</v>
      </c>
      <c r="H102" s="31" t="s">
        <v>234</v>
      </c>
    </row>
    <row r="103" spans="1:8" ht="26.65" customHeight="1" x14ac:dyDescent="0.25">
      <c r="A103" s="23"/>
      <c r="B103" s="4" t="s">
        <v>56</v>
      </c>
      <c r="C103" s="26"/>
      <c r="D103" s="29"/>
      <c r="E103" s="17"/>
      <c r="F103" s="17"/>
      <c r="G103" s="17"/>
      <c r="H103" s="32"/>
    </row>
    <row r="104" spans="1:8" ht="21.4" customHeight="1" x14ac:dyDescent="0.25">
      <c r="A104" s="23"/>
      <c r="B104" s="4" t="s">
        <v>62</v>
      </c>
      <c r="C104" s="26"/>
      <c r="D104" s="29"/>
      <c r="E104" s="17"/>
      <c r="F104" s="17"/>
      <c r="G104" s="17"/>
      <c r="H104" s="32"/>
    </row>
    <row r="105" spans="1:8" ht="17.649999999999999" customHeight="1" x14ac:dyDescent="0.25">
      <c r="A105" s="23"/>
      <c r="B105" s="4" t="s">
        <v>58</v>
      </c>
      <c r="C105" s="26"/>
      <c r="D105" s="29"/>
      <c r="E105" s="17"/>
      <c r="F105" s="17"/>
      <c r="G105" s="17"/>
      <c r="H105" s="32"/>
    </row>
    <row r="106" spans="1:8" ht="28.15" customHeight="1" x14ac:dyDescent="0.25">
      <c r="A106" s="23"/>
      <c r="B106" s="4" t="s">
        <v>59</v>
      </c>
      <c r="C106" s="26"/>
      <c r="D106" s="29"/>
      <c r="E106" s="17"/>
      <c r="F106" s="17"/>
      <c r="G106" s="17"/>
      <c r="H106" s="32"/>
    </row>
    <row r="107" spans="1:8" ht="25.9" customHeight="1" x14ac:dyDescent="0.25">
      <c r="A107" s="34" t="s">
        <v>178</v>
      </c>
      <c r="B107" s="34"/>
      <c r="C107" s="34"/>
      <c r="D107" s="34"/>
      <c r="E107" s="34"/>
      <c r="F107" s="34"/>
      <c r="G107" s="10">
        <f>SUM(G7:G106)</f>
        <v>18438.879999999997</v>
      </c>
      <c r="H107" s="11"/>
    </row>
    <row r="108" spans="1:8" ht="28.15" customHeight="1" thickBot="1" x14ac:dyDescent="0.3">
      <c r="A108" s="35" t="s">
        <v>63</v>
      </c>
      <c r="B108" s="36"/>
      <c r="C108" s="36"/>
      <c r="D108" s="36"/>
      <c r="E108" s="36"/>
      <c r="F108" s="36"/>
      <c r="G108" s="36"/>
      <c r="H108" s="37"/>
    </row>
    <row r="109" spans="1:8" ht="43.9" customHeight="1" x14ac:dyDescent="0.25">
      <c r="A109" s="22" t="s">
        <v>148</v>
      </c>
      <c r="B109" s="4" t="s">
        <v>64</v>
      </c>
      <c r="C109" s="25" t="s">
        <v>11</v>
      </c>
      <c r="D109" s="28">
        <v>5</v>
      </c>
      <c r="E109" s="16">
        <v>143.75</v>
      </c>
      <c r="F109" s="16">
        <f>E109</f>
        <v>143.75</v>
      </c>
      <c r="G109" s="16">
        <f>E109*D109</f>
        <v>718.75</v>
      </c>
      <c r="H109" s="31" t="s">
        <v>203</v>
      </c>
    </row>
    <row r="110" spans="1:8" ht="19.899999999999999" customHeight="1" x14ac:dyDescent="0.25">
      <c r="A110" s="23"/>
      <c r="B110" s="4" t="s">
        <v>65</v>
      </c>
      <c r="C110" s="26"/>
      <c r="D110" s="29"/>
      <c r="E110" s="17"/>
      <c r="F110" s="17"/>
      <c r="G110" s="17"/>
      <c r="H110" s="32"/>
    </row>
    <row r="111" spans="1:8" ht="19.899999999999999" customHeight="1" x14ac:dyDescent="0.25">
      <c r="A111" s="23"/>
      <c r="B111" s="4" t="s">
        <v>66</v>
      </c>
      <c r="C111" s="26"/>
      <c r="D111" s="29"/>
      <c r="E111" s="17"/>
      <c r="F111" s="17"/>
      <c r="G111" s="17"/>
      <c r="H111" s="32"/>
    </row>
    <row r="112" spans="1:8" ht="24" customHeight="1" x14ac:dyDescent="0.25">
      <c r="A112" s="23"/>
      <c r="B112" s="4" t="s">
        <v>67</v>
      </c>
      <c r="C112" s="26"/>
      <c r="D112" s="29"/>
      <c r="E112" s="17"/>
      <c r="F112" s="17"/>
      <c r="G112" s="17"/>
      <c r="H112" s="32"/>
    </row>
    <row r="113" spans="1:8" ht="33.4" customHeight="1" x14ac:dyDescent="0.25">
      <c r="A113" s="23"/>
      <c r="B113" s="4" t="s">
        <v>68</v>
      </c>
      <c r="C113" s="26"/>
      <c r="D113" s="29"/>
      <c r="E113" s="17"/>
      <c r="F113" s="17"/>
      <c r="G113" s="17"/>
      <c r="H113" s="32"/>
    </row>
    <row r="114" spans="1:8" ht="28.5" customHeight="1" x14ac:dyDescent="0.25">
      <c r="A114" s="23"/>
      <c r="B114" s="4" t="s">
        <v>69</v>
      </c>
      <c r="C114" s="26"/>
      <c r="D114" s="29"/>
      <c r="E114" s="17"/>
      <c r="F114" s="17"/>
      <c r="G114" s="17"/>
      <c r="H114" s="32"/>
    </row>
    <row r="115" spans="1:8" ht="27.4" customHeight="1" x14ac:dyDescent="0.25">
      <c r="A115" s="23"/>
      <c r="B115" s="4" t="s">
        <v>70</v>
      </c>
      <c r="C115" s="26"/>
      <c r="D115" s="29"/>
      <c r="E115" s="17"/>
      <c r="F115" s="17"/>
      <c r="G115" s="17"/>
      <c r="H115" s="32"/>
    </row>
    <row r="116" spans="1:8" ht="45.4" customHeight="1" thickBot="1" x14ac:dyDescent="0.3">
      <c r="A116" s="24"/>
      <c r="B116" s="5" t="s">
        <v>71</v>
      </c>
      <c r="C116" s="27"/>
      <c r="D116" s="30"/>
      <c r="E116" s="18"/>
      <c r="F116" s="18"/>
      <c r="G116" s="18"/>
      <c r="H116" s="33"/>
    </row>
    <row r="117" spans="1:8" ht="31.15" customHeight="1" x14ac:dyDescent="0.25">
      <c r="A117" s="22" t="s">
        <v>149</v>
      </c>
      <c r="B117" s="4" t="s">
        <v>72</v>
      </c>
      <c r="C117" s="25" t="s">
        <v>11</v>
      </c>
      <c r="D117" s="28">
        <v>5</v>
      </c>
      <c r="E117" s="16">
        <v>19.5</v>
      </c>
      <c r="F117" s="16">
        <f t="shared" ref="F117" si="2">E117</f>
        <v>19.5</v>
      </c>
      <c r="G117" s="16">
        <f t="shared" ref="G117" si="3">E117*D117</f>
        <v>97.5</v>
      </c>
      <c r="H117" s="31" t="s">
        <v>204</v>
      </c>
    </row>
    <row r="118" spans="1:8" ht="18" customHeight="1" x14ac:dyDescent="0.25">
      <c r="A118" s="23"/>
      <c r="B118" s="4" t="s">
        <v>73</v>
      </c>
      <c r="C118" s="26"/>
      <c r="D118" s="29"/>
      <c r="E118" s="17"/>
      <c r="F118" s="17"/>
      <c r="G118" s="17"/>
      <c r="H118" s="32"/>
    </row>
    <row r="119" spans="1:8" ht="24" customHeight="1" x14ac:dyDescent="0.25">
      <c r="A119" s="23"/>
      <c r="B119" s="4" t="s">
        <v>74</v>
      </c>
      <c r="C119" s="26"/>
      <c r="D119" s="29"/>
      <c r="E119" s="17"/>
      <c r="F119" s="17"/>
      <c r="G119" s="17"/>
      <c r="H119" s="32"/>
    </row>
    <row r="120" spans="1:8" ht="28.15" customHeight="1" x14ac:dyDescent="0.25">
      <c r="A120" s="23"/>
      <c r="B120" s="4" t="s">
        <v>75</v>
      </c>
      <c r="C120" s="26"/>
      <c r="D120" s="29"/>
      <c r="E120" s="17"/>
      <c r="F120" s="17"/>
      <c r="G120" s="17"/>
      <c r="H120" s="32"/>
    </row>
    <row r="121" spans="1:8" ht="24" customHeight="1" thickBot="1" x14ac:dyDescent="0.3">
      <c r="A121" s="24"/>
      <c r="B121" s="5" t="s">
        <v>76</v>
      </c>
      <c r="C121" s="27"/>
      <c r="D121" s="30"/>
      <c r="E121" s="18"/>
      <c r="F121" s="18"/>
      <c r="G121" s="18"/>
      <c r="H121" s="33"/>
    </row>
    <row r="122" spans="1:8" ht="31.15" customHeight="1" x14ac:dyDescent="0.25">
      <c r="A122" s="22" t="s">
        <v>150</v>
      </c>
      <c r="B122" s="4" t="s">
        <v>72</v>
      </c>
      <c r="C122" s="25" t="s">
        <v>11</v>
      </c>
      <c r="D122" s="28">
        <v>5</v>
      </c>
      <c r="E122" s="16">
        <v>23.85</v>
      </c>
      <c r="F122" s="16">
        <f t="shared" ref="F122" si="4">E122</f>
        <v>23.85</v>
      </c>
      <c r="G122" s="16">
        <f t="shared" ref="G122" si="5">E122*D122</f>
        <v>119.25</v>
      </c>
      <c r="H122" s="31" t="s">
        <v>206</v>
      </c>
    </row>
    <row r="123" spans="1:8" ht="21" customHeight="1" x14ac:dyDescent="0.25">
      <c r="A123" s="23"/>
      <c r="B123" s="4" t="s">
        <v>73</v>
      </c>
      <c r="C123" s="26"/>
      <c r="D123" s="29"/>
      <c r="E123" s="17"/>
      <c r="F123" s="17"/>
      <c r="G123" s="17"/>
      <c r="H123" s="32"/>
    </row>
    <row r="124" spans="1:8" ht="19.149999999999999" customHeight="1" x14ac:dyDescent="0.25">
      <c r="A124" s="23"/>
      <c r="B124" s="4" t="s">
        <v>77</v>
      </c>
      <c r="C124" s="26"/>
      <c r="D124" s="29"/>
      <c r="E124" s="17"/>
      <c r="F124" s="17"/>
      <c r="G124" s="17"/>
      <c r="H124" s="32"/>
    </row>
    <row r="125" spans="1:8" ht="27.4" customHeight="1" x14ac:dyDescent="0.25">
      <c r="A125" s="23"/>
      <c r="B125" s="4" t="s">
        <v>75</v>
      </c>
      <c r="C125" s="26"/>
      <c r="D125" s="29"/>
      <c r="E125" s="17"/>
      <c r="F125" s="17"/>
      <c r="G125" s="17"/>
      <c r="H125" s="32"/>
    </row>
    <row r="126" spans="1:8" ht="24" customHeight="1" thickBot="1" x14ac:dyDescent="0.3">
      <c r="A126" s="24"/>
      <c r="B126" s="5" t="s">
        <v>9</v>
      </c>
      <c r="C126" s="27"/>
      <c r="D126" s="30"/>
      <c r="E126" s="18"/>
      <c r="F126" s="18"/>
      <c r="G126" s="18"/>
      <c r="H126" s="33"/>
    </row>
    <row r="127" spans="1:8" ht="27.4" customHeight="1" x14ac:dyDescent="0.25">
      <c r="A127" s="22" t="s">
        <v>151</v>
      </c>
      <c r="B127" s="4" t="s">
        <v>72</v>
      </c>
      <c r="C127" s="25" t="s">
        <v>11</v>
      </c>
      <c r="D127" s="28">
        <v>5</v>
      </c>
      <c r="E127" s="16">
        <v>56.5</v>
      </c>
      <c r="F127" s="16">
        <f t="shared" ref="F127" si="6">E127</f>
        <v>56.5</v>
      </c>
      <c r="G127" s="16">
        <f t="shared" ref="G127" si="7">E127*D127</f>
        <v>282.5</v>
      </c>
      <c r="H127" s="31" t="s">
        <v>205</v>
      </c>
    </row>
    <row r="128" spans="1:8" ht="21.4" customHeight="1" x14ac:dyDescent="0.25">
      <c r="A128" s="23"/>
      <c r="B128" s="4" t="s">
        <v>73</v>
      </c>
      <c r="C128" s="26"/>
      <c r="D128" s="29"/>
      <c r="E128" s="17"/>
      <c r="F128" s="17"/>
      <c r="G128" s="17"/>
      <c r="H128" s="32"/>
    </row>
    <row r="129" spans="1:8" ht="24" customHeight="1" x14ac:dyDescent="0.25">
      <c r="A129" s="23"/>
      <c r="B129" s="4" t="s">
        <v>78</v>
      </c>
      <c r="C129" s="26"/>
      <c r="D129" s="29"/>
      <c r="E129" s="17"/>
      <c r="F129" s="17"/>
      <c r="G129" s="17"/>
      <c r="H129" s="32"/>
    </row>
    <row r="130" spans="1:8" ht="28.5" customHeight="1" x14ac:dyDescent="0.25">
      <c r="A130" s="23"/>
      <c r="B130" s="4" t="s">
        <v>75</v>
      </c>
      <c r="C130" s="26"/>
      <c r="D130" s="29"/>
      <c r="E130" s="17"/>
      <c r="F130" s="17"/>
      <c r="G130" s="17"/>
      <c r="H130" s="32"/>
    </row>
    <row r="131" spans="1:8" ht="19.899999999999999" customHeight="1" thickBot="1" x14ac:dyDescent="0.3">
      <c r="A131" s="24"/>
      <c r="B131" s="5" t="s">
        <v>9</v>
      </c>
      <c r="C131" s="27"/>
      <c r="D131" s="30"/>
      <c r="E131" s="18"/>
      <c r="F131" s="18"/>
      <c r="G131" s="18"/>
      <c r="H131" s="33"/>
    </row>
    <row r="132" spans="1:8" ht="30" customHeight="1" x14ac:dyDescent="0.25">
      <c r="A132" s="22" t="s">
        <v>152</v>
      </c>
      <c r="B132" s="4" t="s">
        <v>79</v>
      </c>
      <c r="C132" s="25" t="s">
        <v>11</v>
      </c>
      <c r="D132" s="28">
        <v>3</v>
      </c>
      <c r="E132" s="16">
        <v>105</v>
      </c>
      <c r="F132" s="16">
        <f>E132</f>
        <v>105</v>
      </c>
      <c r="G132" s="16">
        <f>E132*D132</f>
        <v>315</v>
      </c>
      <c r="H132" s="31" t="s">
        <v>207</v>
      </c>
    </row>
    <row r="133" spans="1:8" ht="20.65" customHeight="1" x14ac:dyDescent="0.25">
      <c r="A133" s="23"/>
      <c r="B133" s="4" t="s">
        <v>80</v>
      </c>
      <c r="C133" s="26"/>
      <c r="D133" s="29"/>
      <c r="E133" s="17"/>
      <c r="F133" s="17"/>
      <c r="G133" s="17"/>
      <c r="H133" s="32"/>
    </row>
    <row r="134" spans="1:8" ht="21" customHeight="1" x14ac:dyDescent="0.25">
      <c r="A134" s="23"/>
      <c r="B134" s="4" t="s">
        <v>81</v>
      </c>
      <c r="C134" s="26"/>
      <c r="D134" s="29"/>
      <c r="E134" s="17"/>
      <c r="F134" s="17"/>
      <c r="G134" s="17"/>
      <c r="H134" s="32"/>
    </row>
    <row r="135" spans="1:8" ht="28.5" customHeight="1" x14ac:dyDescent="0.25">
      <c r="A135" s="23"/>
      <c r="B135" s="4" t="s">
        <v>75</v>
      </c>
      <c r="C135" s="26"/>
      <c r="D135" s="29"/>
      <c r="E135" s="17"/>
      <c r="F135" s="17"/>
      <c r="G135" s="17"/>
      <c r="H135" s="32"/>
    </row>
    <row r="136" spans="1:8" ht="22.15" customHeight="1" thickBot="1" x14ac:dyDescent="0.3">
      <c r="A136" s="24"/>
      <c r="B136" s="5" t="s">
        <v>9</v>
      </c>
      <c r="C136" s="27"/>
      <c r="D136" s="30"/>
      <c r="E136" s="18"/>
      <c r="F136" s="18"/>
      <c r="G136" s="18"/>
      <c r="H136" s="33"/>
    </row>
    <row r="137" spans="1:8" ht="29.65" customHeight="1" x14ac:dyDescent="0.25">
      <c r="A137" s="22" t="s">
        <v>153</v>
      </c>
      <c r="B137" s="4" t="s">
        <v>82</v>
      </c>
      <c r="C137" s="25" t="s">
        <v>11</v>
      </c>
      <c r="D137" s="28">
        <v>5</v>
      </c>
      <c r="E137" s="16">
        <v>6.75</v>
      </c>
      <c r="F137" s="16">
        <f t="shared" ref="F137" si="8">E137</f>
        <v>6.75</v>
      </c>
      <c r="G137" s="16">
        <f t="shared" ref="G137" si="9">E137*D137</f>
        <v>33.75</v>
      </c>
      <c r="H137" s="31" t="s">
        <v>208</v>
      </c>
    </row>
    <row r="138" spans="1:8" ht="20.65" customHeight="1" x14ac:dyDescent="0.25">
      <c r="A138" s="23"/>
      <c r="B138" s="4" t="s">
        <v>83</v>
      </c>
      <c r="C138" s="26"/>
      <c r="D138" s="29"/>
      <c r="E138" s="17"/>
      <c r="F138" s="17"/>
      <c r="G138" s="17"/>
      <c r="H138" s="32"/>
    </row>
    <row r="139" spans="1:8" ht="21.4" customHeight="1" x14ac:dyDescent="0.25">
      <c r="A139" s="23"/>
      <c r="B139" s="4" t="s">
        <v>84</v>
      </c>
      <c r="C139" s="26"/>
      <c r="D139" s="29"/>
      <c r="E139" s="17"/>
      <c r="F139" s="17"/>
      <c r="G139" s="17"/>
      <c r="H139" s="32"/>
    </row>
    <row r="140" spans="1:8" ht="27.4" customHeight="1" thickBot="1" x14ac:dyDescent="0.3">
      <c r="A140" s="24"/>
      <c r="B140" s="5" t="s">
        <v>85</v>
      </c>
      <c r="C140" s="27"/>
      <c r="D140" s="30"/>
      <c r="E140" s="18"/>
      <c r="F140" s="18"/>
      <c r="G140" s="18"/>
      <c r="H140" s="33"/>
    </row>
    <row r="141" spans="1:8" ht="28.15" customHeight="1" x14ac:dyDescent="0.25">
      <c r="A141" s="22" t="s">
        <v>154</v>
      </c>
      <c r="B141" s="4" t="s">
        <v>82</v>
      </c>
      <c r="C141" s="25" t="s">
        <v>11</v>
      </c>
      <c r="D141" s="28">
        <v>5</v>
      </c>
      <c r="E141" s="16">
        <v>15.6</v>
      </c>
      <c r="F141" s="16">
        <f t="shared" ref="F141" si="10">E141</f>
        <v>15.6</v>
      </c>
      <c r="G141" s="16">
        <f t="shared" ref="G141" si="11">E141*D141</f>
        <v>78</v>
      </c>
      <c r="H141" s="31" t="s">
        <v>209</v>
      </c>
    </row>
    <row r="142" spans="1:8" ht="19.5" customHeight="1" x14ac:dyDescent="0.25">
      <c r="A142" s="23"/>
      <c r="B142" s="4" t="s">
        <v>86</v>
      </c>
      <c r="C142" s="26"/>
      <c r="D142" s="29"/>
      <c r="E142" s="17"/>
      <c r="F142" s="17"/>
      <c r="G142" s="17"/>
      <c r="H142" s="32"/>
    </row>
    <row r="143" spans="1:8" ht="21" customHeight="1" x14ac:dyDescent="0.25">
      <c r="A143" s="23"/>
      <c r="B143" s="4" t="s">
        <v>84</v>
      </c>
      <c r="C143" s="26"/>
      <c r="D143" s="29"/>
      <c r="E143" s="17"/>
      <c r="F143" s="17"/>
      <c r="G143" s="17"/>
      <c r="H143" s="32"/>
    </row>
    <row r="144" spans="1:8" ht="24" customHeight="1" thickBot="1" x14ac:dyDescent="0.3">
      <c r="A144" s="24"/>
      <c r="B144" s="5" t="s">
        <v>87</v>
      </c>
      <c r="C144" s="27"/>
      <c r="D144" s="30"/>
      <c r="E144" s="18"/>
      <c r="F144" s="18"/>
      <c r="G144" s="18"/>
      <c r="H144" s="33"/>
    </row>
    <row r="145" spans="1:8" ht="28.5" customHeight="1" x14ac:dyDescent="0.25">
      <c r="A145" s="22" t="s">
        <v>155</v>
      </c>
      <c r="B145" s="4" t="s">
        <v>88</v>
      </c>
      <c r="C145" s="25"/>
      <c r="D145" s="28">
        <v>5</v>
      </c>
      <c r="E145" s="16">
        <v>2.4</v>
      </c>
      <c r="F145" s="16">
        <f t="shared" ref="F145" si="12">E145</f>
        <v>2.4</v>
      </c>
      <c r="G145" s="16">
        <f t="shared" ref="G145" si="13">E145*D145</f>
        <v>12</v>
      </c>
      <c r="H145" s="31" t="s">
        <v>214</v>
      </c>
    </row>
    <row r="146" spans="1:8" ht="21.4" customHeight="1" x14ac:dyDescent="0.25">
      <c r="A146" s="23"/>
      <c r="B146" s="4" t="s">
        <v>89</v>
      </c>
      <c r="C146" s="26"/>
      <c r="D146" s="29"/>
      <c r="E146" s="17"/>
      <c r="F146" s="17"/>
      <c r="G146" s="17"/>
      <c r="H146" s="32"/>
    </row>
    <row r="147" spans="1:8" ht="21" customHeight="1" x14ac:dyDescent="0.25">
      <c r="A147" s="23"/>
      <c r="B147" s="4" t="s">
        <v>90</v>
      </c>
      <c r="C147" s="26"/>
      <c r="D147" s="29"/>
      <c r="E147" s="17"/>
      <c r="F147" s="17"/>
      <c r="G147" s="17"/>
      <c r="H147" s="32"/>
    </row>
    <row r="148" spans="1:8" ht="24" customHeight="1" thickBot="1" x14ac:dyDescent="0.3">
      <c r="A148" s="24"/>
      <c r="B148" s="5" t="s">
        <v>87</v>
      </c>
      <c r="C148" s="27"/>
      <c r="D148" s="30"/>
      <c r="E148" s="18"/>
      <c r="F148" s="18"/>
      <c r="G148" s="18"/>
      <c r="H148" s="33"/>
    </row>
    <row r="149" spans="1:8" ht="42" customHeight="1" x14ac:dyDescent="0.25">
      <c r="A149" s="22" t="s">
        <v>156</v>
      </c>
      <c r="B149" s="4" t="s">
        <v>91</v>
      </c>
      <c r="C149" s="25" t="s">
        <v>11</v>
      </c>
      <c r="D149" s="28">
        <v>5</v>
      </c>
      <c r="E149" s="16">
        <v>2.0699999999999998</v>
      </c>
      <c r="F149" s="16">
        <f t="shared" ref="F149" si="14">E149</f>
        <v>2.0699999999999998</v>
      </c>
      <c r="G149" s="16">
        <f t="shared" ref="G149" si="15">E149*D149</f>
        <v>10.35</v>
      </c>
      <c r="H149" s="31" t="s">
        <v>213</v>
      </c>
    </row>
    <row r="150" spans="1:8" ht="24" customHeight="1" x14ac:dyDescent="0.25">
      <c r="A150" s="23"/>
      <c r="B150" s="4" t="s">
        <v>92</v>
      </c>
      <c r="C150" s="26"/>
      <c r="D150" s="29"/>
      <c r="E150" s="17"/>
      <c r="F150" s="17"/>
      <c r="G150" s="17"/>
      <c r="H150" s="32"/>
    </row>
    <row r="151" spans="1:8" ht="28.5" customHeight="1" x14ac:dyDescent="0.25">
      <c r="A151" s="23"/>
      <c r="B151" s="4" t="s">
        <v>93</v>
      </c>
      <c r="C151" s="26"/>
      <c r="D151" s="29"/>
      <c r="E151" s="17"/>
      <c r="F151" s="17"/>
      <c r="G151" s="17"/>
      <c r="H151" s="32"/>
    </row>
    <row r="152" spans="1:8" ht="24" customHeight="1" thickBot="1" x14ac:dyDescent="0.3">
      <c r="A152" s="24"/>
      <c r="B152" s="5" t="s">
        <v>87</v>
      </c>
      <c r="C152" s="27"/>
      <c r="D152" s="30"/>
      <c r="E152" s="18"/>
      <c r="F152" s="18"/>
      <c r="G152" s="18"/>
      <c r="H152" s="33"/>
    </row>
    <row r="153" spans="1:8" ht="42" customHeight="1" x14ac:dyDescent="0.25">
      <c r="A153" s="22" t="s">
        <v>157</v>
      </c>
      <c r="B153" s="4" t="s">
        <v>94</v>
      </c>
      <c r="C153" s="25" t="s">
        <v>11</v>
      </c>
      <c r="D153" s="28">
        <v>10</v>
      </c>
      <c r="E153" s="16">
        <v>2.25</v>
      </c>
      <c r="F153" s="16">
        <f t="shared" ref="F153" si="16">E153</f>
        <v>2.25</v>
      </c>
      <c r="G153" s="16">
        <f t="shared" ref="G153" si="17">E153*D153</f>
        <v>22.5</v>
      </c>
      <c r="H153" s="31" t="s">
        <v>212</v>
      </c>
    </row>
    <row r="154" spans="1:8" ht="24" customHeight="1" x14ac:dyDescent="0.25">
      <c r="A154" s="23"/>
      <c r="B154" s="4" t="s">
        <v>95</v>
      </c>
      <c r="C154" s="26"/>
      <c r="D154" s="29"/>
      <c r="E154" s="17"/>
      <c r="F154" s="17"/>
      <c r="G154" s="17"/>
      <c r="H154" s="32"/>
    </row>
    <row r="155" spans="1:8" ht="28.9" customHeight="1" x14ac:dyDescent="0.25">
      <c r="A155" s="23"/>
      <c r="B155" s="4" t="s">
        <v>93</v>
      </c>
      <c r="C155" s="26"/>
      <c r="D155" s="29"/>
      <c r="E155" s="17"/>
      <c r="F155" s="17"/>
      <c r="G155" s="17"/>
      <c r="H155" s="32"/>
    </row>
    <row r="156" spans="1:8" ht="24" customHeight="1" thickBot="1" x14ac:dyDescent="0.3">
      <c r="A156" s="24"/>
      <c r="B156" s="5" t="s">
        <v>87</v>
      </c>
      <c r="C156" s="27"/>
      <c r="D156" s="30"/>
      <c r="E156" s="18"/>
      <c r="F156" s="18"/>
      <c r="G156" s="18"/>
      <c r="H156" s="33"/>
    </row>
    <row r="157" spans="1:8" ht="43.15" customHeight="1" x14ac:dyDescent="0.25">
      <c r="A157" s="22" t="s">
        <v>158</v>
      </c>
      <c r="B157" s="4" t="s">
        <v>91</v>
      </c>
      <c r="C157" s="25" t="s">
        <v>11</v>
      </c>
      <c r="D157" s="28">
        <v>10</v>
      </c>
      <c r="E157" s="16">
        <v>2.4300000000000002</v>
      </c>
      <c r="F157" s="16">
        <f t="shared" ref="F157" si="18">E157</f>
        <v>2.4300000000000002</v>
      </c>
      <c r="G157" s="16">
        <f t="shared" ref="G157" si="19">E157*D157</f>
        <v>24.3</v>
      </c>
      <c r="H157" s="31" t="s">
        <v>211</v>
      </c>
    </row>
    <row r="158" spans="1:8" ht="24" customHeight="1" x14ac:dyDescent="0.25">
      <c r="A158" s="23"/>
      <c r="B158" s="4" t="s">
        <v>96</v>
      </c>
      <c r="C158" s="26"/>
      <c r="D158" s="29"/>
      <c r="E158" s="17"/>
      <c r="F158" s="17"/>
      <c r="G158" s="17"/>
      <c r="H158" s="32"/>
    </row>
    <row r="159" spans="1:8" ht="30.4" customHeight="1" x14ac:dyDescent="0.25">
      <c r="A159" s="23"/>
      <c r="B159" s="4" t="s">
        <v>93</v>
      </c>
      <c r="C159" s="26"/>
      <c r="D159" s="29"/>
      <c r="E159" s="17"/>
      <c r="F159" s="17"/>
      <c r="G159" s="17"/>
      <c r="H159" s="32"/>
    </row>
    <row r="160" spans="1:8" ht="24" customHeight="1" thickBot="1" x14ac:dyDescent="0.3">
      <c r="A160" s="24"/>
      <c r="B160" s="5" t="s">
        <v>87</v>
      </c>
      <c r="C160" s="27"/>
      <c r="D160" s="30"/>
      <c r="E160" s="18"/>
      <c r="F160" s="18"/>
      <c r="G160" s="18"/>
      <c r="H160" s="33"/>
    </row>
    <row r="161" spans="1:8" ht="42" customHeight="1" x14ac:dyDescent="0.25">
      <c r="A161" s="22" t="s">
        <v>159</v>
      </c>
      <c r="B161" s="4" t="s">
        <v>94</v>
      </c>
      <c r="C161" s="25" t="s">
        <v>11</v>
      </c>
      <c r="D161" s="28">
        <v>10</v>
      </c>
      <c r="E161" s="16">
        <v>2.35</v>
      </c>
      <c r="F161" s="16">
        <f t="shared" ref="F161" si="20">E161</f>
        <v>2.35</v>
      </c>
      <c r="G161" s="16">
        <f t="shared" ref="G161" si="21">E161*D161</f>
        <v>23.5</v>
      </c>
      <c r="H161" s="31" t="s">
        <v>210</v>
      </c>
    </row>
    <row r="162" spans="1:8" ht="24" customHeight="1" x14ac:dyDescent="0.25">
      <c r="A162" s="23"/>
      <c r="B162" s="4" t="s">
        <v>97</v>
      </c>
      <c r="C162" s="26"/>
      <c r="D162" s="29"/>
      <c r="E162" s="17"/>
      <c r="F162" s="17"/>
      <c r="G162" s="17"/>
      <c r="H162" s="32"/>
    </row>
    <row r="163" spans="1:8" ht="31.15" customHeight="1" x14ac:dyDescent="0.25">
      <c r="A163" s="23"/>
      <c r="B163" s="4" t="s">
        <v>98</v>
      </c>
      <c r="C163" s="26"/>
      <c r="D163" s="29"/>
      <c r="E163" s="17"/>
      <c r="F163" s="17"/>
      <c r="G163" s="17"/>
      <c r="H163" s="32"/>
    </row>
    <row r="164" spans="1:8" ht="24" customHeight="1" thickBot="1" x14ac:dyDescent="0.3">
      <c r="A164" s="24"/>
      <c r="B164" s="5" t="s">
        <v>87</v>
      </c>
      <c r="C164" s="27"/>
      <c r="D164" s="30"/>
      <c r="E164" s="18"/>
      <c r="F164" s="18"/>
      <c r="G164" s="18"/>
      <c r="H164" s="33"/>
    </row>
    <row r="165" spans="1:8" ht="42" customHeight="1" x14ac:dyDescent="0.25">
      <c r="A165" s="22" t="s">
        <v>160</v>
      </c>
      <c r="B165" s="4" t="s">
        <v>94</v>
      </c>
      <c r="C165" s="25" t="s">
        <v>11</v>
      </c>
      <c r="D165" s="28">
        <v>10</v>
      </c>
      <c r="E165" s="16">
        <v>2.5299999999999998</v>
      </c>
      <c r="F165" s="16">
        <f t="shared" ref="F165" si="22">E165</f>
        <v>2.5299999999999998</v>
      </c>
      <c r="G165" s="16">
        <f t="shared" ref="G165" si="23">E165*D165</f>
        <v>25.299999999999997</v>
      </c>
      <c r="H165" s="31" t="s">
        <v>215</v>
      </c>
    </row>
    <row r="166" spans="1:8" ht="24" customHeight="1" x14ac:dyDescent="0.25">
      <c r="A166" s="23"/>
      <c r="B166" s="4" t="s">
        <v>95</v>
      </c>
      <c r="C166" s="26"/>
      <c r="D166" s="29"/>
      <c r="E166" s="17"/>
      <c r="F166" s="17"/>
      <c r="G166" s="17"/>
      <c r="H166" s="32"/>
    </row>
    <row r="167" spans="1:8" ht="27" customHeight="1" x14ac:dyDescent="0.25">
      <c r="A167" s="23"/>
      <c r="B167" s="4" t="s">
        <v>99</v>
      </c>
      <c r="C167" s="26"/>
      <c r="D167" s="29"/>
      <c r="E167" s="17"/>
      <c r="F167" s="17"/>
      <c r="G167" s="17"/>
      <c r="H167" s="32"/>
    </row>
    <row r="168" spans="1:8" ht="24" customHeight="1" thickBot="1" x14ac:dyDescent="0.3">
      <c r="A168" s="24"/>
      <c r="B168" s="5" t="s">
        <v>87</v>
      </c>
      <c r="C168" s="27"/>
      <c r="D168" s="30"/>
      <c r="E168" s="18"/>
      <c r="F168" s="18"/>
      <c r="G168" s="18"/>
      <c r="H168" s="33"/>
    </row>
    <row r="169" spans="1:8" ht="40.5" customHeight="1" x14ac:dyDescent="0.25">
      <c r="A169" s="22" t="s">
        <v>161</v>
      </c>
      <c r="B169" s="4" t="s">
        <v>94</v>
      </c>
      <c r="C169" s="25" t="s">
        <v>11</v>
      </c>
      <c r="D169" s="28">
        <v>10</v>
      </c>
      <c r="E169" s="16">
        <v>2.69</v>
      </c>
      <c r="F169" s="16">
        <f>E169</f>
        <v>2.69</v>
      </c>
      <c r="G169" s="16">
        <f>E169*D169</f>
        <v>26.9</v>
      </c>
      <c r="H169" s="31" t="s">
        <v>216</v>
      </c>
    </row>
    <row r="170" spans="1:8" ht="24" customHeight="1" x14ac:dyDescent="0.25">
      <c r="A170" s="23"/>
      <c r="B170" s="4" t="s">
        <v>96</v>
      </c>
      <c r="C170" s="26"/>
      <c r="D170" s="29"/>
      <c r="E170" s="17"/>
      <c r="F170" s="17"/>
      <c r="G170" s="17"/>
      <c r="H170" s="32"/>
    </row>
    <row r="171" spans="1:8" ht="27" customHeight="1" x14ac:dyDescent="0.25">
      <c r="A171" s="23"/>
      <c r="B171" s="4" t="s">
        <v>99</v>
      </c>
      <c r="C171" s="26"/>
      <c r="D171" s="29"/>
      <c r="E171" s="17"/>
      <c r="F171" s="17"/>
      <c r="G171" s="17"/>
      <c r="H171" s="32"/>
    </row>
    <row r="172" spans="1:8" ht="24" customHeight="1" thickBot="1" x14ac:dyDescent="0.3">
      <c r="A172" s="24"/>
      <c r="B172" s="5" t="s">
        <v>87</v>
      </c>
      <c r="C172" s="27"/>
      <c r="D172" s="30"/>
      <c r="E172" s="18"/>
      <c r="F172" s="18"/>
      <c r="G172" s="18"/>
      <c r="H172" s="33"/>
    </row>
    <row r="173" spans="1:8" ht="43.5" customHeight="1" x14ac:dyDescent="0.25">
      <c r="A173" s="22" t="s">
        <v>162</v>
      </c>
      <c r="B173" s="4" t="s">
        <v>100</v>
      </c>
      <c r="C173" s="25" t="s">
        <v>11</v>
      </c>
      <c r="D173" s="28">
        <v>5</v>
      </c>
      <c r="E173" s="16">
        <v>1.7</v>
      </c>
      <c r="F173" s="16">
        <f>E173</f>
        <v>1.7</v>
      </c>
      <c r="G173" s="16">
        <f>E173*D173</f>
        <v>8.5</v>
      </c>
      <c r="H173" s="31" t="s">
        <v>217</v>
      </c>
    </row>
    <row r="174" spans="1:8" ht="24" customHeight="1" x14ac:dyDescent="0.25">
      <c r="A174" s="23"/>
      <c r="B174" s="4" t="s">
        <v>83</v>
      </c>
      <c r="C174" s="26"/>
      <c r="D174" s="29"/>
      <c r="E174" s="17"/>
      <c r="F174" s="17"/>
      <c r="G174" s="17"/>
      <c r="H174" s="32"/>
    </row>
    <row r="175" spans="1:8" ht="24" customHeight="1" thickBot="1" x14ac:dyDescent="0.3">
      <c r="A175" s="24"/>
      <c r="B175" s="5" t="s">
        <v>101</v>
      </c>
      <c r="C175" s="27"/>
      <c r="D175" s="30"/>
      <c r="E175" s="18"/>
      <c r="F175" s="18"/>
      <c r="G175" s="18"/>
      <c r="H175" s="33"/>
    </row>
    <row r="176" spans="1:8" ht="30.4" customHeight="1" x14ac:dyDescent="0.25">
      <c r="A176" s="22" t="s">
        <v>163</v>
      </c>
      <c r="B176" s="4" t="s">
        <v>102</v>
      </c>
      <c r="C176" s="25" t="s">
        <v>11</v>
      </c>
      <c r="D176" s="28">
        <v>5</v>
      </c>
      <c r="E176" s="16">
        <v>39.5</v>
      </c>
      <c r="F176" s="16">
        <f t="shared" ref="F176" si="24">E176</f>
        <v>39.5</v>
      </c>
      <c r="G176" s="16">
        <f t="shared" ref="G176" si="25">E176*D176</f>
        <v>197.5</v>
      </c>
      <c r="H176" s="31" t="s">
        <v>218</v>
      </c>
    </row>
    <row r="177" spans="1:8" ht="19.899999999999999" customHeight="1" x14ac:dyDescent="0.25">
      <c r="A177" s="23"/>
      <c r="B177" s="4" t="s">
        <v>103</v>
      </c>
      <c r="C177" s="26"/>
      <c r="D177" s="29"/>
      <c r="E177" s="17"/>
      <c r="F177" s="17"/>
      <c r="G177" s="17"/>
      <c r="H177" s="32"/>
    </row>
    <row r="178" spans="1:8" ht="28.15" customHeight="1" x14ac:dyDescent="0.25">
      <c r="A178" s="23"/>
      <c r="B178" s="4" t="s">
        <v>104</v>
      </c>
      <c r="C178" s="26"/>
      <c r="D178" s="29"/>
      <c r="E178" s="17"/>
      <c r="F178" s="17"/>
      <c r="G178" s="17"/>
      <c r="H178" s="32"/>
    </row>
    <row r="179" spans="1:8" ht="49.9" customHeight="1" thickBot="1" x14ac:dyDescent="0.3">
      <c r="A179" s="24"/>
      <c r="B179" s="5" t="s">
        <v>105</v>
      </c>
      <c r="C179" s="27"/>
      <c r="D179" s="30"/>
      <c r="E179" s="18"/>
      <c r="F179" s="18"/>
      <c r="G179" s="18"/>
      <c r="H179" s="33"/>
    </row>
    <row r="180" spans="1:8" ht="30" customHeight="1" x14ac:dyDescent="0.25">
      <c r="A180" s="22" t="s">
        <v>164</v>
      </c>
      <c r="B180" s="4" t="s">
        <v>106</v>
      </c>
      <c r="C180" s="25" t="s">
        <v>11</v>
      </c>
      <c r="D180" s="28">
        <v>10</v>
      </c>
      <c r="E180" s="16">
        <v>6.56</v>
      </c>
      <c r="F180" s="16">
        <f t="shared" ref="F180" si="26">E180</f>
        <v>6.56</v>
      </c>
      <c r="G180" s="16">
        <f t="shared" ref="G180" si="27">E180*D180</f>
        <v>65.599999999999994</v>
      </c>
      <c r="H180" s="31" t="s">
        <v>219</v>
      </c>
    </row>
    <row r="181" spans="1:8" ht="31.5" customHeight="1" x14ac:dyDescent="0.25">
      <c r="A181" s="23"/>
      <c r="B181" s="4" t="s">
        <v>107</v>
      </c>
      <c r="C181" s="26"/>
      <c r="D181" s="29"/>
      <c r="E181" s="17"/>
      <c r="F181" s="17"/>
      <c r="G181" s="17"/>
      <c r="H181" s="32"/>
    </row>
    <row r="182" spans="1:8" ht="27" customHeight="1" x14ac:dyDescent="0.25">
      <c r="A182" s="23"/>
      <c r="B182" s="4" t="s">
        <v>108</v>
      </c>
      <c r="C182" s="26"/>
      <c r="D182" s="29"/>
      <c r="E182" s="17"/>
      <c r="F182" s="17"/>
      <c r="G182" s="17"/>
      <c r="H182" s="32"/>
    </row>
    <row r="183" spans="1:8" ht="24" customHeight="1" thickBot="1" x14ac:dyDescent="0.3">
      <c r="A183" s="24"/>
      <c r="B183" s="5" t="s">
        <v>109</v>
      </c>
      <c r="C183" s="27"/>
      <c r="D183" s="30"/>
      <c r="E183" s="18"/>
      <c r="F183" s="18"/>
      <c r="G183" s="18"/>
      <c r="H183" s="33"/>
    </row>
    <row r="184" spans="1:8" ht="30.4" customHeight="1" x14ac:dyDescent="0.25">
      <c r="A184" s="22" t="s">
        <v>165</v>
      </c>
      <c r="B184" s="4" t="s">
        <v>110</v>
      </c>
      <c r="C184" s="25" t="s">
        <v>11</v>
      </c>
      <c r="D184" s="28">
        <v>5</v>
      </c>
      <c r="E184" s="16">
        <v>3.25</v>
      </c>
      <c r="F184" s="16">
        <f>E184</f>
        <v>3.25</v>
      </c>
      <c r="G184" s="16" t="s">
        <v>190</v>
      </c>
      <c r="H184" s="31" t="s">
        <v>220</v>
      </c>
    </row>
    <row r="185" spans="1:8" ht="21" customHeight="1" x14ac:dyDescent="0.25">
      <c r="A185" s="23"/>
      <c r="B185" s="4" t="s">
        <v>111</v>
      </c>
      <c r="C185" s="26"/>
      <c r="D185" s="29"/>
      <c r="E185" s="17"/>
      <c r="F185" s="17"/>
      <c r="G185" s="17"/>
      <c r="H185" s="32"/>
    </row>
    <row r="186" spans="1:8" ht="19.149999999999999" customHeight="1" x14ac:dyDescent="0.25">
      <c r="A186" s="23"/>
      <c r="B186" s="4" t="s">
        <v>112</v>
      </c>
      <c r="C186" s="26"/>
      <c r="D186" s="29"/>
      <c r="E186" s="17"/>
      <c r="F186" s="17"/>
      <c r="G186" s="17"/>
      <c r="H186" s="32"/>
    </row>
    <row r="187" spans="1:8" ht="24" customHeight="1" thickBot="1" x14ac:dyDescent="0.3">
      <c r="A187" s="24"/>
      <c r="B187" s="5" t="s">
        <v>113</v>
      </c>
      <c r="C187" s="27"/>
      <c r="D187" s="30"/>
      <c r="E187" s="18"/>
      <c r="F187" s="18"/>
      <c r="G187" s="18"/>
      <c r="H187" s="33"/>
    </row>
    <row r="188" spans="1:8" ht="43.9" customHeight="1" x14ac:dyDescent="0.25">
      <c r="A188" s="22" t="s">
        <v>166</v>
      </c>
      <c r="B188" s="4" t="s">
        <v>114</v>
      </c>
      <c r="C188" s="25" t="s">
        <v>11</v>
      </c>
      <c r="D188" s="28">
        <v>10</v>
      </c>
      <c r="E188" s="16">
        <v>1.2</v>
      </c>
      <c r="F188" s="16">
        <f>E188</f>
        <v>1.2</v>
      </c>
      <c r="G188" s="16">
        <f>D188*E188</f>
        <v>12</v>
      </c>
      <c r="H188" s="31" t="s">
        <v>221</v>
      </c>
    </row>
    <row r="189" spans="1:8" ht="46.15" customHeight="1" x14ac:dyDescent="0.25">
      <c r="A189" s="23"/>
      <c r="B189" s="4" t="s">
        <v>115</v>
      </c>
      <c r="C189" s="26"/>
      <c r="D189" s="29"/>
      <c r="E189" s="17"/>
      <c r="F189" s="17"/>
      <c r="G189" s="17"/>
      <c r="H189" s="32"/>
    </row>
    <row r="190" spans="1:8" ht="20.65" customHeight="1" thickBot="1" x14ac:dyDescent="0.3">
      <c r="A190" s="24"/>
      <c r="B190" s="5" t="s">
        <v>116</v>
      </c>
      <c r="C190" s="27"/>
      <c r="D190" s="30"/>
      <c r="E190" s="18"/>
      <c r="F190" s="18"/>
      <c r="G190" s="18"/>
      <c r="H190" s="33"/>
    </row>
    <row r="191" spans="1:8" ht="45.4" customHeight="1" x14ac:dyDescent="0.25">
      <c r="A191" s="22" t="s">
        <v>167</v>
      </c>
      <c r="B191" s="4" t="s">
        <v>117</v>
      </c>
      <c r="C191" s="25" t="s">
        <v>11</v>
      </c>
      <c r="D191" s="28">
        <v>10</v>
      </c>
      <c r="E191" s="16">
        <v>0.9</v>
      </c>
      <c r="F191" s="16">
        <f>E191</f>
        <v>0.9</v>
      </c>
      <c r="G191" s="16">
        <f>D191*E191</f>
        <v>9</v>
      </c>
      <c r="H191" s="31" t="s">
        <v>222</v>
      </c>
    </row>
    <row r="192" spans="1:8" ht="42.4" customHeight="1" x14ac:dyDescent="0.25">
      <c r="A192" s="23"/>
      <c r="B192" s="4" t="s">
        <v>118</v>
      </c>
      <c r="C192" s="26"/>
      <c r="D192" s="29"/>
      <c r="E192" s="17"/>
      <c r="F192" s="17"/>
      <c r="G192" s="17"/>
      <c r="H192" s="32"/>
    </row>
    <row r="193" spans="1:8" ht="24" customHeight="1" thickBot="1" x14ac:dyDescent="0.3">
      <c r="A193" s="24"/>
      <c r="B193" s="5" t="s">
        <v>119</v>
      </c>
      <c r="C193" s="27"/>
      <c r="D193" s="30"/>
      <c r="E193" s="18"/>
      <c r="F193" s="18"/>
      <c r="G193" s="18"/>
      <c r="H193" s="33"/>
    </row>
    <row r="194" spans="1:8" ht="46.15" customHeight="1" x14ac:dyDescent="0.25">
      <c r="A194" s="22" t="s">
        <v>168</v>
      </c>
      <c r="B194" s="4" t="s">
        <v>120</v>
      </c>
      <c r="C194" s="25" t="s">
        <v>11</v>
      </c>
      <c r="D194" s="28">
        <v>10</v>
      </c>
      <c r="E194" s="16">
        <v>4</v>
      </c>
      <c r="F194" s="16">
        <f>E194</f>
        <v>4</v>
      </c>
      <c r="G194" s="16">
        <f>E194*D194</f>
        <v>40</v>
      </c>
      <c r="H194" s="31" t="s">
        <v>223</v>
      </c>
    </row>
    <row r="195" spans="1:8" ht="19.149999999999999" customHeight="1" x14ac:dyDescent="0.25">
      <c r="A195" s="23"/>
      <c r="B195" s="4" t="s">
        <v>121</v>
      </c>
      <c r="C195" s="26"/>
      <c r="D195" s="29"/>
      <c r="E195" s="17"/>
      <c r="F195" s="17"/>
      <c r="G195" s="17"/>
      <c r="H195" s="32"/>
    </row>
    <row r="196" spans="1:8" ht="20.65" customHeight="1" x14ac:dyDescent="0.25">
      <c r="A196" s="23"/>
      <c r="B196" s="4" t="s">
        <v>122</v>
      </c>
      <c r="C196" s="26"/>
      <c r="D196" s="29"/>
      <c r="E196" s="17"/>
      <c r="F196" s="17"/>
      <c r="G196" s="17"/>
      <c r="H196" s="32"/>
    </row>
    <row r="197" spans="1:8" ht="28.15" customHeight="1" thickBot="1" x14ac:dyDescent="0.3">
      <c r="A197" s="24"/>
      <c r="B197" s="5" t="s">
        <v>123</v>
      </c>
      <c r="C197" s="27"/>
      <c r="D197" s="30"/>
      <c r="E197" s="18"/>
      <c r="F197" s="18"/>
      <c r="G197" s="18"/>
      <c r="H197" s="33"/>
    </row>
    <row r="198" spans="1:8" ht="45" customHeight="1" x14ac:dyDescent="0.25">
      <c r="A198" s="22" t="s">
        <v>169</v>
      </c>
      <c r="B198" s="4" t="s">
        <v>124</v>
      </c>
      <c r="C198" s="25" t="s">
        <v>11</v>
      </c>
      <c r="D198" s="28">
        <v>5</v>
      </c>
      <c r="E198" s="16">
        <v>2.7</v>
      </c>
      <c r="F198" s="16">
        <f t="shared" ref="F198" si="28">E198</f>
        <v>2.7</v>
      </c>
      <c r="G198" s="16">
        <f t="shared" ref="G198" si="29">E198*D198</f>
        <v>13.5</v>
      </c>
      <c r="H198" s="31" t="s">
        <v>224</v>
      </c>
    </row>
    <row r="199" spans="1:8" ht="18" customHeight="1" x14ac:dyDescent="0.25">
      <c r="A199" s="23"/>
      <c r="B199" s="4" t="s">
        <v>37</v>
      </c>
      <c r="C199" s="26"/>
      <c r="D199" s="29"/>
      <c r="E199" s="17"/>
      <c r="F199" s="17"/>
      <c r="G199" s="17"/>
      <c r="H199" s="32"/>
    </row>
    <row r="200" spans="1:8" ht="19.899999999999999" customHeight="1" thickBot="1" x14ac:dyDescent="0.3">
      <c r="A200" s="24"/>
      <c r="B200" s="5" t="s">
        <v>125</v>
      </c>
      <c r="C200" s="27"/>
      <c r="D200" s="30"/>
      <c r="E200" s="18"/>
      <c r="F200" s="17"/>
      <c r="G200" s="17"/>
      <c r="H200" s="33"/>
    </row>
    <row r="201" spans="1:8" ht="45.4" customHeight="1" x14ac:dyDescent="0.25">
      <c r="A201" s="22" t="s">
        <v>170</v>
      </c>
      <c r="B201" s="4" t="s">
        <v>124</v>
      </c>
      <c r="C201" s="25" t="s">
        <v>11</v>
      </c>
      <c r="D201" s="28">
        <v>5</v>
      </c>
      <c r="E201" s="16">
        <v>3.1</v>
      </c>
      <c r="F201" s="16">
        <f t="shared" ref="F201" si="30">E201</f>
        <v>3.1</v>
      </c>
      <c r="G201" s="16">
        <f t="shared" ref="G201" si="31">E201*D201</f>
        <v>15.5</v>
      </c>
      <c r="H201" s="31" t="s">
        <v>225</v>
      </c>
    </row>
    <row r="202" spans="1:8" ht="18.399999999999999" customHeight="1" x14ac:dyDescent="0.25">
      <c r="A202" s="23"/>
      <c r="B202" s="4" t="s">
        <v>37</v>
      </c>
      <c r="C202" s="26"/>
      <c r="D202" s="29"/>
      <c r="E202" s="17"/>
      <c r="F202" s="17"/>
      <c r="G202" s="17"/>
      <c r="H202" s="32"/>
    </row>
    <row r="203" spans="1:8" ht="19.5" customHeight="1" thickBot="1" x14ac:dyDescent="0.3">
      <c r="A203" s="24"/>
      <c r="B203" s="5" t="s">
        <v>126</v>
      </c>
      <c r="C203" s="27"/>
      <c r="D203" s="30"/>
      <c r="E203" s="18"/>
      <c r="F203" s="17"/>
      <c r="G203" s="17"/>
      <c r="H203" s="33"/>
    </row>
    <row r="204" spans="1:8" ht="51" customHeight="1" x14ac:dyDescent="0.25">
      <c r="A204" s="22" t="s">
        <v>171</v>
      </c>
      <c r="B204" s="4" t="s">
        <v>127</v>
      </c>
      <c r="C204" s="25" t="s">
        <v>11</v>
      </c>
      <c r="D204" s="28">
        <v>5</v>
      </c>
      <c r="E204" s="16">
        <v>3.65</v>
      </c>
      <c r="F204" s="16">
        <f t="shared" ref="F204" si="32">E204</f>
        <v>3.65</v>
      </c>
      <c r="G204" s="16">
        <f t="shared" ref="G204" si="33">E204*D204</f>
        <v>18.25</v>
      </c>
      <c r="H204" s="31" t="s">
        <v>226</v>
      </c>
    </row>
    <row r="205" spans="1:8" ht="18" customHeight="1" x14ac:dyDescent="0.25">
      <c r="A205" s="23"/>
      <c r="B205" s="4" t="s">
        <v>37</v>
      </c>
      <c r="C205" s="26"/>
      <c r="D205" s="29"/>
      <c r="E205" s="17"/>
      <c r="F205" s="17"/>
      <c r="G205" s="17"/>
      <c r="H205" s="32"/>
    </row>
    <row r="206" spans="1:8" ht="20.65" customHeight="1" thickBot="1" x14ac:dyDescent="0.3">
      <c r="A206" s="24"/>
      <c r="B206" s="5" t="s">
        <v>125</v>
      </c>
      <c r="C206" s="27"/>
      <c r="D206" s="30"/>
      <c r="E206" s="18"/>
      <c r="F206" s="17"/>
      <c r="G206" s="17"/>
      <c r="H206" s="33"/>
    </row>
    <row r="207" spans="1:8" ht="46.9" customHeight="1" x14ac:dyDescent="0.25">
      <c r="A207" s="22" t="s">
        <v>172</v>
      </c>
      <c r="B207" s="4" t="s">
        <v>127</v>
      </c>
      <c r="C207" s="25" t="s">
        <v>11</v>
      </c>
      <c r="D207" s="28">
        <v>5</v>
      </c>
      <c r="E207" s="16">
        <v>4.0999999999999996</v>
      </c>
      <c r="F207" s="16">
        <f t="shared" ref="F207" si="34">E207</f>
        <v>4.0999999999999996</v>
      </c>
      <c r="G207" s="16">
        <f t="shared" ref="G207" si="35">E207*D207</f>
        <v>20.5</v>
      </c>
      <c r="H207" s="31" t="s">
        <v>227</v>
      </c>
    </row>
    <row r="208" spans="1:8" ht="20.65" customHeight="1" x14ac:dyDescent="0.25">
      <c r="A208" s="23"/>
      <c r="B208" s="4" t="s">
        <v>37</v>
      </c>
      <c r="C208" s="26"/>
      <c r="D208" s="29"/>
      <c r="E208" s="17"/>
      <c r="F208" s="17"/>
      <c r="G208" s="17"/>
      <c r="H208" s="32"/>
    </row>
    <row r="209" spans="1:17" ht="20.65" customHeight="1" thickBot="1" x14ac:dyDescent="0.3">
      <c r="A209" s="24"/>
      <c r="B209" s="5" t="s">
        <v>126</v>
      </c>
      <c r="C209" s="27"/>
      <c r="D209" s="30"/>
      <c r="E209" s="18"/>
      <c r="F209" s="17"/>
      <c r="G209" s="17"/>
      <c r="H209" s="33"/>
    </row>
    <row r="210" spans="1:17" ht="28.9" customHeight="1" x14ac:dyDescent="0.25">
      <c r="A210" s="22" t="s">
        <v>177</v>
      </c>
      <c r="B210" s="4" t="s">
        <v>128</v>
      </c>
      <c r="C210" s="25" t="s">
        <v>11</v>
      </c>
      <c r="D210" s="28">
        <v>3</v>
      </c>
      <c r="E210" s="16">
        <v>9.8000000000000007</v>
      </c>
      <c r="F210" s="16">
        <f>E210</f>
        <v>9.8000000000000007</v>
      </c>
      <c r="G210" s="16">
        <f>E210*D210</f>
        <v>29.400000000000002</v>
      </c>
      <c r="H210" s="38" t="s">
        <v>228</v>
      </c>
    </row>
    <row r="211" spans="1:17" ht="46.5" customHeight="1" x14ac:dyDescent="0.25">
      <c r="A211" s="23"/>
      <c r="B211" s="4" t="s">
        <v>129</v>
      </c>
      <c r="C211" s="26"/>
      <c r="D211" s="29"/>
      <c r="E211" s="17"/>
      <c r="F211" s="17"/>
      <c r="G211" s="17"/>
      <c r="H211" s="38"/>
    </row>
    <row r="212" spans="1:17" ht="20.65" customHeight="1" x14ac:dyDescent="0.25">
      <c r="A212" s="23"/>
      <c r="B212" s="4" t="s">
        <v>37</v>
      </c>
      <c r="C212" s="26"/>
      <c r="D212" s="29"/>
      <c r="E212" s="17"/>
      <c r="F212" s="17"/>
      <c r="G212" s="17"/>
      <c r="H212" s="38"/>
    </row>
    <row r="213" spans="1:17" ht="14.45" customHeight="1" x14ac:dyDescent="0.25">
      <c r="A213" s="14" t="s">
        <v>179</v>
      </c>
      <c r="B213" s="14"/>
      <c r="C213" s="14"/>
      <c r="D213" s="14"/>
      <c r="E213" s="14"/>
      <c r="F213" s="14"/>
      <c r="G213" s="12">
        <f>SUM(SUM(G109:G212))</f>
        <v>2219.35</v>
      </c>
      <c r="H213" s="13"/>
      <c r="J213" s="15" t="s">
        <v>229</v>
      </c>
      <c r="K213" s="15"/>
      <c r="L213" s="15"/>
      <c r="M213" s="15"/>
      <c r="N213" s="15"/>
      <c r="O213" s="15"/>
      <c r="P213" s="15"/>
      <c r="Q213" s="15"/>
    </row>
    <row r="214" spans="1:17" x14ac:dyDescent="0.25">
      <c r="J214" s="15"/>
      <c r="K214" s="15"/>
      <c r="L214" s="15"/>
      <c r="M214" s="15"/>
      <c r="N214" s="15"/>
      <c r="O214" s="15"/>
      <c r="P214" s="15"/>
      <c r="Q214" s="15"/>
    </row>
    <row r="215" spans="1:17" ht="15.75" x14ac:dyDescent="0.25">
      <c r="B215" s="8" t="s">
        <v>180</v>
      </c>
      <c r="J215" s="15"/>
      <c r="K215" s="15"/>
      <c r="L215" s="15"/>
      <c r="M215" s="15"/>
      <c r="N215" s="15"/>
      <c r="O215" s="15"/>
      <c r="P215" s="15"/>
      <c r="Q215" s="15"/>
    </row>
    <row r="216" spans="1:17" ht="240" x14ac:dyDescent="0.25">
      <c r="B216" s="9" t="s">
        <v>181</v>
      </c>
    </row>
    <row r="217" spans="1:17" ht="45" x14ac:dyDescent="0.25">
      <c r="B217" s="9" t="s">
        <v>182</v>
      </c>
    </row>
    <row r="218" spans="1:17" ht="60" x14ac:dyDescent="0.25">
      <c r="B218" s="9" t="s">
        <v>183</v>
      </c>
    </row>
    <row r="219" spans="1:17" ht="135" x14ac:dyDescent="0.25">
      <c r="B219" s="9" t="s">
        <v>184</v>
      </c>
    </row>
    <row r="220" spans="1:17" ht="60" x14ac:dyDescent="0.25">
      <c r="B220" s="9" t="s">
        <v>185</v>
      </c>
    </row>
  </sheetData>
  <mergeCells count="313">
    <mergeCell ref="A19:A25"/>
    <mergeCell ref="C19:C25"/>
    <mergeCell ref="D19:D25"/>
    <mergeCell ref="H19:H25"/>
    <mergeCell ref="A26:A32"/>
    <mergeCell ref="A6:H6"/>
    <mergeCell ref="A7:A12"/>
    <mergeCell ref="C7:C12"/>
    <mergeCell ref="D7:D12"/>
    <mergeCell ref="H7:H12"/>
    <mergeCell ref="A13:A18"/>
    <mergeCell ref="C13:C18"/>
    <mergeCell ref="D13:D18"/>
    <mergeCell ref="H13:H18"/>
    <mergeCell ref="E7:E12"/>
    <mergeCell ref="C26:C32"/>
    <mergeCell ref="D26:D32"/>
    <mergeCell ref="H26:H32"/>
    <mergeCell ref="E13:E18"/>
    <mergeCell ref="E19:E25"/>
    <mergeCell ref="E26:E32"/>
    <mergeCell ref="F38:F42"/>
    <mergeCell ref="F47:F52"/>
    <mergeCell ref="A33:A37"/>
    <mergeCell ref="C33:C37"/>
    <mergeCell ref="D33:D37"/>
    <mergeCell ref="H33:H37"/>
    <mergeCell ref="A38:A42"/>
    <mergeCell ref="C38:C42"/>
    <mergeCell ref="D38:D42"/>
    <mergeCell ref="H38:H42"/>
    <mergeCell ref="E33:E37"/>
    <mergeCell ref="E38:E42"/>
    <mergeCell ref="E43:E46"/>
    <mergeCell ref="F33:F37"/>
    <mergeCell ref="A43:A46"/>
    <mergeCell ref="C43:C46"/>
    <mergeCell ref="D43:D46"/>
    <mergeCell ref="H43:H46"/>
    <mergeCell ref="A47:A52"/>
    <mergeCell ref="C47:C52"/>
    <mergeCell ref="D47:D52"/>
    <mergeCell ref="H47:H52"/>
    <mergeCell ref="E47:E52"/>
    <mergeCell ref="F43:F46"/>
    <mergeCell ref="A53:A58"/>
    <mergeCell ref="C53:C58"/>
    <mergeCell ref="D53:D58"/>
    <mergeCell ref="H53:H58"/>
    <mergeCell ref="A59:A62"/>
    <mergeCell ref="C59:C62"/>
    <mergeCell ref="D59:D62"/>
    <mergeCell ref="H59:H62"/>
    <mergeCell ref="E53:E58"/>
    <mergeCell ref="E59:E62"/>
    <mergeCell ref="F53:F58"/>
    <mergeCell ref="F59:F62"/>
    <mergeCell ref="A63:A69"/>
    <mergeCell ref="C63:C69"/>
    <mergeCell ref="D63:D69"/>
    <mergeCell ref="H63:H69"/>
    <mergeCell ref="A70:A74"/>
    <mergeCell ref="C70:C74"/>
    <mergeCell ref="D70:D74"/>
    <mergeCell ref="H70:H74"/>
    <mergeCell ref="E63:E69"/>
    <mergeCell ref="E70:E74"/>
    <mergeCell ref="F63:F69"/>
    <mergeCell ref="F70:F74"/>
    <mergeCell ref="A75:A79"/>
    <mergeCell ref="C75:C79"/>
    <mergeCell ref="D75:D79"/>
    <mergeCell ref="H75:H79"/>
    <mergeCell ref="A80:A85"/>
    <mergeCell ref="C80:C85"/>
    <mergeCell ref="D80:D85"/>
    <mergeCell ref="H80:H85"/>
    <mergeCell ref="E75:E79"/>
    <mergeCell ref="E80:E85"/>
    <mergeCell ref="F80:F85"/>
    <mergeCell ref="F75:F79"/>
    <mergeCell ref="A132:A136"/>
    <mergeCell ref="C132:C136"/>
    <mergeCell ref="D132:D136"/>
    <mergeCell ref="H132:H136"/>
    <mergeCell ref="A137:A140"/>
    <mergeCell ref="C137:C140"/>
    <mergeCell ref="D137:D140"/>
    <mergeCell ref="H137:H140"/>
    <mergeCell ref="A122:A126"/>
    <mergeCell ref="C122:C126"/>
    <mergeCell ref="D122:D126"/>
    <mergeCell ref="H122:H126"/>
    <mergeCell ref="A127:A131"/>
    <mergeCell ref="C127:C131"/>
    <mergeCell ref="D127:D131"/>
    <mergeCell ref="H127:H131"/>
    <mergeCell ref="E132:E136"/>
    <mergeCell ref="E137:E140"/>
    <mergeCell ref="F132:F136"/>
    <mergeCell ref="F137:F140"/>
    <mergeCell ref="E122:E126"/>
    <mergeCell ref="E127:E131"/>
    <mergeCell ref="F122:F126"/>
    <mergeCell ref="F127:F131"/>
    <mergeCell ref="A141:A144"/>
    <mergeCell ref="C141:C144"/>
    <mergeCell ref="D141:D144"/>
    <mergeCell ref="H141:H144"/>
    <mergeCell ref="A145:A148"/>
    <mergeCell ref="C145:C148"/>
    <mergeCell ref="D145:D148"/>
    <mergeCell ref="H145:H148"/>
    <mergeCell ref="E145:E148"/>
    <mergeCell ref="F145:F148"/>
    <mergeCell ref="E141:E144"/>
    <mergeCell ref="F141:F144"/>
    <mergeCell ref="G141:G144"/>
    <mergeCell ref="G145:G148"/>
    <mergeCell ref="A149:A152"/>
    <mergeCell ref="C149:C152"/>
    <mergeCell ref="D149:D152"/>
    <mergeCell ref="H149:H152"/>
    <mergeCell ref="A153:A156"/>
    <mergeCell ref="C153:C156"/>
    <mergeCell ref="D153:D156"/>
    <mergeCell ref="H153:H156"/>
    <mergeCell ref="E149:E152"/>
    <mergeCell ref="E153:E156"/>
    <mergeCell ref="F149:F152"/>
    <mergeCell ref="F153:F156"/>
    <mergeCell ref="G149:G152"/>
    <mergeCell ref="G153:G156"/>
    <mergeCell ref="A157:A160"/>
    <mergeCell ref="C157:C160"/>
    <mergeCell ref="D157:D160"/>
    <mergeCell ref="H157:H160"/>
    <mergeCell ref="A161:A164"/>
    <mergeCell ref="C161:C164"/>
    <mergeCell ref="D161:D164"/>
    <mergeCell ref="H161:H164"/>
    <mergeCell ref="E157:E160"/>
    <mergeCell ref="E161:E164"/>
    <mergeCell ref="F157:F160"/>
    <mergeCell ref="F161:F164"/>
    <mergeCell ref="G157:G160"/>
    <mergeCell ref="G161:G164"/>
    <mergeCell ref="A165:A168"/>
    <mergeCell ref="C165:C168"/>
    <mergeCell ref="D165:D168"/>
    <mergeCell ref="H165:H168"/>
    <mergeCell ref="A169:A172"/>
    <mergeCell ref="C169:C172"/>
    <mergeCell ref="D169:D172"/>
    <mergeCell ref="H169:H172"/>
    <mergeCell ref="E165:E168"/>
    <mergeCell ref="E169:E172"/>
    <mergeCell ref="F165:F168"/>
    <mergeCell ref="F169:F172"/>
    <mergeCell ref="G165:G168"/>
    <mergeCell ref="G169:G172"/>
    <mergeCell ref="A173:A175"/>
    <mergeCell ref="C173:C175"/>
    <mergeCell ref="D173:D175"/>
    <mergeCell ref="H173:H175"/>
    <mergeCell ref="A176:A179"/>
    <mergeCell ref="C176:C179"/>
    <mergeCell ref="D176:D179"/>
    <mergeCell ref="H176:H179"/>
    <mergeCell ref="E173:E175"/>
    <mergeCell ref="E176:E179"/>
    <mergeCell ref="F173:F175"/>
    <mergeCell ref="F176:F179"/>
    <mergeCell ref="G173:G175"/>
    <mergeCell ref="G176:G179"/>
    <mergeCell ref="A180:A183"/>
    <mergeCell ref="C180:C183"/>
    <mergeCell ref="D180:D183"/>
    <mergeCell ref="H180:H183"/>
    <mergeCell ref="A184:A187"/>
    <mergeCell ref="C184:C187"/>
    <mergeCell ref="D184:D187"/>
    <mergeCell ref="H184:H187"/>
    <mergeCell ref="E180:E183"/>
    <mergeCell ref="E184:E187"/>
    <mergeCell ref="F180:F183"/>
    <mergeCell ref="F184:F187"/>
    <mergeCell ref="G180:G183"/>
    <mergeCell ref="G184:G187"/>
    <mergeCell ref="A188:A190"/>
    <mergeCell ref="C188:C190"/>
    <mergeCell ref="D188:D190"/>
    <mergeCell ref="H188:H190"/>
    <mergeCell ref="A191:A193"/>
    <mergeCell ref="C191:C193"/>
    <mergeCell ref="D191:D193"/>
    <mergeCell ref="H191:H193"/>
    <mergeCell ref="E188:E190"/>
    <mergeCell ref="E191:E193"/>
    <mergeCell ref="F188:F190"/>
    <mergeCell ref="F191:F193"/>
    <mergeCell ref="G188:G190"/>
    <mergeCell ref="G191:G193"/>
    <mergeCell ref="G201:G203"/>
    <mergeCell ref="G204:G206"/>
    <mergeCell ref="A194:A197"/>
    <mergeCell ref="C194:C197"/>
    <mergeCell ref="D194:D197"/>
    <mergeCell ref="H194:H197"/>
    <mergeCell ref="A198:A200"/>
    <mergeCell ref="C198:C200"/>
    <mergeCell ref="D198:D200"/>
    <mergeCell ref="H198:H200"/>
    <mergeCell ref="E194:E197"/>
    <mergeCell ref="E198:E200"/>
    <mergeCell ref="F194:F197"/>
    <mergeCell ref="F198:F200"/>
    <mergeCell ref="G194:G197"/>
    <mergeCell ref="G198:G200"/>
    <mergeCell ref="A210:A212"/>
    <mergeCell ref="C210:C212"/>
    <mergeCell ref="D210:D212"/>
    <mergeCell ref="H210:H212"/>
    <mergeCell ref="E207:E209"/>
    <mergeCell ref="E210:E212"/>
    <mergeCell ref="F207:F209"/>
    <mergeCell ref="F210:F212"/>
    <mergeCell ref="G207:G209"/>
    <mergeCell ref="G210:G212"/>
    <mergeCell ref="A86:A91"/>
    <mergeCell ref="C86:C91"/>
    <mergeCell ref="D86:D91"/>
    <mergeCell ref="H86:H91"/>
    <mergeCell ref="A92:A96"/>
    <mergeCell ref="C92:C96"/>
    <mergeCell ref="D92:D96"/>
    <mergeCell ref="H92:H96"/>
    <mergeCell ref="A207:A209"/>
    <mergeCell ref="C207:C209"/>
    <mergeCell ref="D207:D209"/>
    <mergeCell ref="H207:H209"/>
    <mergeCell ref="A201:A203"/>
    <mergeCell ref="C201:C203"/>
    <mergeCell ref="D201:D203"/>
    <mergeCell ref="H201:H203"/>
    <mergeCell ref="A204:A206"/>
    <mergeCell ref="C204:C206"/>
    <mergeCell ref="D204:D206"/>
    <mergeCell ref="H204:H206"/>
    <mergeCell ref="E201:E203"/>
    <mergeCell ref="E204:E206"/>
    <mergeCell ref="F201:F203"/>
    <mergeCell ref="F204:F206"/>
    <mergeCell ref="G43:G46"/>
    <mergeCell ref="G47:G52"/>
    <mergeCell ref="G53:G58"/>
    <mergeCell ref="G59:G62"/>
    <mergeCell ref="G63:G69"/>
    <mergeCell ref="G70:G74"/>
    <mergeCell ref="C102:C106"/>
    <mergeCell ref="D102:D106"/>
    <mergeCell ref="H102:H106"/>
    <mergeCell ref="E97:E101"/>
    <mergeCell ref="E102:E106"/>
    <mergeCell ref="E92:E96"/>
    <mergeCell ref="F86:F91"/>
    <mergeCell ref="F92:F96"/>
    <mergeCell ref="E86:E91"/>
    <mergeCell ref="A117:A121"/>
    <mergeCell ref="C117:C121"/>
    <mergeCell ref="D117:D121"/>
    <mergeCell ref="H117:H121"/>
    <mergeCell ref="E109:E116"/>
    <mergeCell ref="A97:A101"/>
    <mergeCell ref="C97:C101"/>
    <mergeCell ref="D97:D101"/>
    <mergeCell ref="H97:H101"/>
    <mergeCell ref="A102:A106"/>
    <mergeCell ref="E117:E121"/>
    <mergeCell ref="F97:F101"/>
    <mergeCell ref="F102:F106"/>
    <mergeCell ref="F109:F116"/>
    <mergeCell ref="F117:F121"/>
    <mergeCell ref="A107:F107"/>
    <mergeCell ref="A108:H108"/>
    <mergeCell ref="A109:A116"/>
    <mergeCell ref="C109:C116"/>
    <mergeCell ref="D109:D116"/>
    <mergeCell ref="H109:H116"/>
    <mergeCell ref="A213:F213"/>
    <mergeCell ref="J213:Q215"/>
    <mergeCell ref="G7:G12"/>
    <mergeCell ref="G13:G18"/>
    <mergeCell ref="G19:G25"/>
    <mergeCell ref="G26:G32"/>
    <mergeCell ref="G33:G37"/>
    <mergeCell ref="G38:G42"/>
    <mergeCell ref="G127:G131"/>
    <mergeCell ref="G132:G136"/>
    <mergeCell ref="G137:G140"/>
    <mergeCell ref="G75:G79"/>
    <mergeCell ref="G80:G85"/>
    <mergeCell ref="G86:G91"/>
    <mergeCell ref="G92:G96"/>
    <mergeCell ref="G97:G101"/>
    <mergeCell ref="G102:G106"/>
    <mergeCell ref="G109:G116"/>
    <mergeCell ref="G117:G121"/>
    <mergeCell ref="G122:G126"/>
    <mergeCell ref="F7:F12"/>
    <mergeCell ref="F13:F18"/>
    <mergeCell ref="F19:F25"/>
    <mergeCell ref="F26:F32"/>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C67D48B3863A4C44A14B2D98D006F7EA" ma:contentTypeVersion="3" ma:contentTypeDescription="Kurkite naują dokumentą." ma:contentTypeScope="" ma:versionID="55c1f5b0930442dba7fb121309906d8b">
  <xsd:schema xmlns:xsd="http://www.w3.org/2001/XMLSchema" xmlns:xs="http://www.w3.org/2001/XMLSchema" xmlns:p="http://schemas.microsoft.com/office/2006/metadata/properties" targetNamespace="http://schemas.microsoft.com/office/2006/metadata/properties" ma:root="true" ma:fieldsID="5ac620045887494275b602fd1332bb5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6E0FCB-4A39-49BC-913D-1F1AEA0D3AA3}">
  <ds:schemaRefs>
    <ds:schemaRef ds:uri="http://schemas.microsoft.com/sharepoint/v3/contenttype/forms"/>
  </ds:schemaRefs>
</ds:datastoreItem>
</file>

<file path=customXml/itemProps2.xml><?xml version="1.0" encoding="utf-8"?>
<ds:datastoreItem xmlns:ds="http://schemas.openxmlformats.org/officeDocument/2006/customXml" ds:itemID="{052308D5-815E-42BF-945F-345DBFEC0E60}">
  <ds:schemaRefs>
    <ds:schemaRef ds:uri="http://purl.org/dc/elements/1.1/"/>
    <ds:schemaRef ds:uri="http://purl.org/dc/terms/"/>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A4B8F5A2-BC4B-49B3-AF58-1C7DEB16E6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2022-09-19T12:11:19Z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0x010100C67D48B3863A4C44A14B2D98D006F7EA</vt:lpwstr>
  </property>
</Properties>
</file>