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remand\Documents\Darbas -2 aktyvus 2\cvp638282 -Real_Fusion -00\"/>
    </mc:Choice>
  </mc:AlternateContent>
  <xr:revisionPtr revIDLastSave="0" documentId="13_ncr:1_{092A1EB7-CC99-4D0E-B9FF-D9998DD3F774}" xr6:coauthVersionLast="47" xr6:coauthVersionMax="47" xr10:uidLastSave="{00000000-0000-0000-0000-000000000000}"/>
  <bookViews>
    <workbookView xWindow="-120" yWindow="-120" windowWidth="29040" windowHeight="17640" activeTab="4" xr2:uid="{5483DBAB-F8D9-4D07-8840-AC47F9C153B4}"/>
  </bookViews>
  <sheets>
    <sheet name="Pasiūlymas" sheetId="1" r:id="rId1"/>
    <sheet name="Subtiekėjai ir priedai" sheetId="2" r:id="rId2"/>
    <sheet name="Specialieji reikalavimai" sheetId="9" r:id="rId3"/>
    <sheet name="Techninė specifikacija" sheetId="3" r:id="rId4"/>
    <sheet name="Pasiūlymų vertinimas" sheetId="13" r:id="rId5"/>
    <sheet name="Sheet6" sheetId="8"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7" i="3" l="1"/>
  <c r="D218" i="3" l="1"/>
  <c r="D219" i="3" s="1"/>
</calcChain>
</file>

<file path=xl/sharedStrings.xml><?xml version="1.0" encoding="utf-8"?>
<sst xmlns="http://schemas.openxmlformats.org/spreadsheetml/2006/main" count="909" uniqueCount="765">
  <si>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</si>
  <si>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</si>
  <si>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</si>
  <si>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</si>
  <si>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</si>
  <si>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</si>
  <si>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</si>
  <si>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</si>
  <si>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</si>
  <si>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</si>
  <si>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</si>
  <si>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</si>
  <si>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</si>
  <si>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</si>
  <si>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</si>
  <si>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</si>
  <si>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</si>
  <si>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</si>
  <si>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</si>
  <si>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</si>
  <si>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</si>
  <si>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</si>
  <si>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</si>
  <si>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</si>
  <si>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</si>
  <si>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</si>
  <si>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</si>
  <si>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</si>
  <si>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</si>
  <si>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</si>
  <si>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</si>
  <si>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</si>
  <si>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</si>
  <si>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</si>
  <si>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</si>
  <si>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</si>
  <si>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</si>
  <si>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</si>
  <si>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</si>
  <si>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</si>
  <si>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</si>
  <si>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</si>
  <si>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</si>
  <si>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</si>
  <si>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</si>
  <si>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</si>
  <si>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</si>
  <si>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</si>
  <si>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</si>
  <si>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</si>
  <si>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</si>
  <si>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</si>
  <si>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</si>
  <si>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</si>
  <si>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</si>
  <si>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</si>
  <si>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</si>
  <si>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</si>
  <si>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</si>
  <si>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</si>
  <si>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</si>
  <si>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</si>
  <si>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Būtina</t>
  </si>
  <si>
    <t>2.</t>
  </si>
  <si>
    <t>3.</t>
  </si>
  <si>
    <t>4.</t>
  </si>
  <si>
    <t>5.</t>
  </si>
  <si>
    <t>5.1</t>
  </si>
  <si>
    <t>5.2</t>
  </si>
  <si>
    <t>6.</t>
  </si>
  <si>
    <t>7.</t>
  </si>
  <si>
    <t>7.1</t>
  </si>
  <si>
    <t>7.2</t>
  </si>
  <si>
    <t>8.</t>
  </si>
  <si>
    <t>8.1</t>
  </si>
  <si>
    <t>8.2</t>
  </si>
  <si>
    <t>8.3</t>
  </si>
  <si>
    <t>9.</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</si>
  <si>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</si>
  <si>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</si>
  <si>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10.</t>
  </si>
  <si>
    <t>Kartu su įranga pateikiama dokumentacija</t>
  </si>
  <si>
    <t>1. Naudojimo instrukcija lietuvių kalba,</t>
  </si>
  <si>
    <t>2. Serviso dokumentacija lietuvių arba anglų kalba.</t>
  </si>
  <si>
    <t>11.</t>
  </si>
  <si>
    <t>12.</t>
  </si>
  <si>
    <t>13.</t>
  </si>
  <si>
    <t>3.1</t>
  </si>
  <si>
    <t>3.2</t>
  </si>
  <si>
    <t>3.3</t>
  </si>
  <si>
    <t>3.4</t>
  </si>
  <si>
    <t>3.5</t>
  </si>
  <si>
    <t>3.6</t>
  </si>
  <si>
    <t>4.1</t>
  </si>
  <si>
    <t>14.</t>
  </si>
  <si>
    <t>15.</t>
  </si>
  <si>
    <t>15.1</t>
  </si>
  <si>
    <t>15.2</t>
  </si>
  <si>
    <t>15.3</t>
  </si>
  <si>
    <t>15.4</t>
  </si>
  <si>
    <t>15.5</t>
  </si>
  <si>
    <t>15.6</t>
  </si>
  <si>
    <t>15.7</t>
  </si>
  <si>
    <t>15.8</t>
  </si>
  <si>
    <t>16.</t>
  </si>
  <si>
    <t>1 vnt.</t>
  </si>
  <si>
    <t>4.2</t>
  </si>
  <si>
    <t>4.3</t>
  </si>
  <si>
    <t>Kompiuteris</t>
  </si>
  <si>
    <t>2. Komplektuojamas su Windows 10 Pro 64 arba lygiaverte operacine sistema,</t>
  </si>
  <si>
    <t>Monitorius</t>
  </si>
  <si>
    <t>Lazerinis spausdintuvas</t>
  </si>
  <si>
    <t>Papildomai komplekuojama</t>
  </si>
  <si>
    <t>Komplektacija</t>
  </si>
  <si>
    <t>6.1</t>
  </si>
  <si>
    <t>6.2</t>
  </si>
  <si>
    <t>9.1</t>
  </si>
  <si>
    <t>9.2</t>
  </si>
  <si>
    <t>10.1</t>
  </si>
  <si>
    <t>11.1</t>
  </si>
  <si>
    <t>11.2</t>
  </si>
  <si>
    <t>12.1</t>
  </si>
  <si>
    <t>12.2</t>
  </si>
  <si>
    <t>12.3</t>
  </si>
  <si>
    <t>9.3</t>
  </si>
  <si>
    <t>9.4</t>
  </si>
  <si>
    <t>13.1</t>
  </si>
  <si>
    <t>13.2</t>
  </si>
  <si>
    <t>13.3</t>
  </si>
  <si>
    <t>13.4</t>
  </si>
  <si>
    <t>13.5</t>
  </si>
  <si>
    <t>14.1</t>
  </si>
  <si>
    <t>14.2</t>
  </si>
  <si>
    <t>14.3</t>
  </si>
  <si>
    <t>Darbo režimai</t>
  </si>
  <si>
    <t>1. Skaitmeninė 2D mamografija,</t>
  </si>
  <si>
    <t>2. Skaitmeninė tūrinė (3D) mamografija (tomosintezė),</t>
  </si>
  <si>
    <t>3. Tinkamas vaizdinimui naudojant dviejų skirtingų energijų ekspozicijas ir rentgeno kontrastinę medžiagą.</t>
  </si>
  <si>
    <t>C-lanko sistema</t>
  </si>
  <si>
    <t>Vertikalus judėjimas</t>
  </si>
  <si>
    <t>Motorizuotas</t>
  </si>
  <si>
    <t>Sukamasis judesys</t>
  </si>
  <si>
    <t>C-lanko posūkio kampo diapazonas</t>
  </si>
  <si>
    <t>≥ 350⁰</t>
  </si>
  <si>
    <t>Vertikalaus judėjimo diapazonas</t>
  </si>
  <si>
    <t>Minimalus atstumas nuo grindų iki detektoriaus horizontalaus detektoriaus (0⁰ padėtis) ne didesnis kaip 75 cm, maksimalus atstumas – ne mažesnis kaip 140 cm</t>
  </si>
  <si>
    <t>Atstumas nuo šaltinio iki detektoriaus (angliškai: Source-Image Distance (SID))</t>
  </si>
  <si>
    <t>≥ 65 cm</t>
  </si>
  <si>
    <t>Paciento veido apsaugos sistema</t>
  </si>
  <si>
    <t>Kompresijos sistema</t>
  </si>
  <si>
    <t>Rankinis ir automatinis suspaudimo valdymas</t>
  </si>
  <si>
    <t>Didžiausia suspaudimo jėga automatinio valdymo režime</t>
  </si>
  <si>
    <t>Ne mažesnė kaip 170 N</t>
  </si>
  <si>
    <t>Krūties prispaudimo plokštės</t>
  </si>
  <si>
    <t>Ne mažiau kaip dviejų dydžių: 18 cm x 24 cm +/- 1 cm ir 24 cm x 30 cm +/- 1 cm</t>
  </si>
  <si>
    <t>Didinimas</t>
  </si>
  <si>
    <t>Geometrinė gaunamo vaizdo didinimo sistema</t>
  </si>
  <si>
    <t>Ne mažiau kaip dviejų didinimo faktorių</t>
  </si>
  <si>
    <t>Didinimo faktoriai</t>
  </si>
  <si>
    <t>Rentgeno vamzdis</t>
  </si>
  <si>
    <t>Židinio dėmių kiekis</t>
  </si>
  <si>
    <t>≥ 2</t>
  </si>
  <si>
    <t>Būtini židinio dėmių skersmenys</t>
  </si>
  <si>
    <t>≤0,15 mm ir ≥0,3 mm</t>
  </si>
  <si>
    <t>≥ 150 kHU </t>
  </si>
  <si>
    <t>6.3</t>
  </si>
  <si>
    <t>Kolimatorius</t>
  </si>
  <si>
    <t>Filtrai</t>
  </si>
  <si>
    <t>Automatinis </t>
  </si>
  <si>
    <t>Rentgeno generatorius</t>
  </si>
  <si>
    <t>Galia</t>
  </si>
  <si>
    <t xml:space="preserve">mAs diapazonas </t>
  </si>
  <si>
    <t>Ne siauresnis kaip nuo 3 mAs iki 500 mAs</t>
  </si>
  <si>
    <t>Įtampos diapazonas</t>
  </si>
  <si>
    <t>≥ 5 kW </t>
  </si>
  <si>
    <t>Skaitmeninis rentgeno detektorius</t>
  </si>
  <si>
    <t>Detektoriaus tipas</t>
  </si>
  <si>
    <t>Skaitmeninis</t>
  </si>
  <si>
    <t>≥ 14 bitų</t>
  </si>
  <si>
    <t>Detektoriaus aktyvios zonos plotas</t>
  </si>
  <si>
    <t>≥ (23 x 29) cm</t>
  </si>
  <si>
    <t>Apšvitos reguliavimo ir optimizavimo sistema</t>
  </si>
  <si>
    <t>Pilnai automatinė</t>
  </si>
  <si>
    <t>Automatiškai parenka spektrinį filtrą, mAs ir įtampą</t>
  </si>
  <si>
    <t>Tomosintezės (3D) modulis</t>
  </si>
  <si>
    <t>Skenavimo kampas</t>
  </si>
  <si>
    <t>≥ 15 laipsnių</t>
  </si>
  <si>
    <t>Mažiausias atstumas tarp rekonstruotų pjūvių</t>
  </si>
  <si>
    <t>≤ 1,0 mm</t>
  </si>
  <si>
    <t>Paciento kėdė / stalas</t>
  </si>
  <si>
    <t>Motorizuotas aukščio keitimas</t>
  </si>
  <si>
    <t>Stalo kampo keitimas (trandelenburgo kampas)</t>
  </si>
  <si>
    <t>≥ - 15⁰</t>
  </si>
  <si>
    <t>Maksimali kėdės / stalo apkrova</t>
  </si>
  <si>
    <t>Įrenginys biopsijoms atlikti</t>
  </si>
  <si>
    <t>Pritaikytas biopsijoms procedūroms atlikti naudojant 2D (stereotaksinį) vaizdavimą</t>
  </si>
  <si>
    <t>Pritaikytas biopsijoms procedūroms atlikti naudojant 3D vaizdavimą</t>
  </si>
  <si>
    <t>Galimybė pasirinkti vertikalią arba horizontalią (šoninę) biopsinės adatos kryptį</t>
  </si>
  <si>
    <t>Mobilus stalelis įrenginiui laikyti ir transportuoti</t>
  </si>
  <si>
    <t>Vaizdų apdorojimo programinė ir techninė įranga</t>
  </si>
  <si>
    <t>Radiologijos technologo darbo vieta</t>
  </si>
  <si>
    <t>14.1.1</t>
  </si>
  <si>
    <t xml:space="preserve">1. ≥ 1920x1080 taškų skiriamosios gebos, </t>
  </si>
  <si>
    <t>2. ≥ 21” (54 cm) įstrižainės.</t>
  </si>
  <si>
    <t>1. Klaviatūra,</t>
  </si>
  <si>
    <t>2. Pelė.</t>
  </si>
  <si>
    <t>14.1.2</t>
  </si>
  <si>
    <t>14.1.3</t>
  </si>
  <si>
    <t>Radiologijos technologo darbo vietoje instaliuota gamintojo dedikuota programinė įranga pirminei gautų vaizdų peržiūrai</t>
  </si>
  <si>
    <t>Galimybė gauti pacientų sąrašą iš ligoninės informacinės sistemos (DICOM Modality Worklist)</t>
  </si>
  <si>
    <t>Vaizdų išsaugojimas medicininių vaizdų archyve (DICOM Storage)</t>
  </si>
  <si>
    <t>Vaizdų iškvietimas iš vaizdų archyvo (DICOM Query/Retrieve)</t>
  </si>
  <si>
    <t>Vaizdų spausdinimas (DICOM Print)</t>
  </si>
  <si>
    <t>Vaizdų siuntimas (DICOM Send) ne mažiau kaip į 2 vietas</t>
  </si>
  <si>
    <t>Švinuotas rentgeno apsauginis skydas</t>
  </si>
  <si>
    <t xml:space="preserve">Būtina </t>
  </si>
  <si>
    <t>14.1.4</t>
  </si>
  <si>
    <t>14.1.5</t>
  </si>
  <si>
    <t>14.1.6</t>
  </si>
  <si>
    <t>14.1.7</t>
  </si>
  <si>
    <t>Gydytojo radiologo darbo vieta programinė įranga</t>
  </si>
  <si>
    <t>Specializuota programinė įranga 2D mamografinių vaizdų peržiūrai ir vertinimui</t>
  </si>
  <si>
    <t>Specializuota programinė įranga 3D mamografinių vaizdų peržiūrai ir vertinimui</t>
  </si>
  <si>
    <t>Programinė įranga 2D vaizdų vaizdams rekonstruoti iš tomosintezės (3D) tyrimo</t>
  </si>
  <si>
    <t>Būtina, nurodyti programinės įrangos pavadinimą.</t>
  </si>
  <si>
    <t>Galima išsaugoti naujai rekonstruotus 2D vaizdus iš tomosintezės (3D) darbo stotyje ir / arba medicininių vaizdų archyve</t>
  </si>
  <si>
    <t>Galima perduoti DICOM standarto vaizdus į medicininių vaizdų peržiūros stotį ir į medicininių vaizdų archyvą (DICOM Storage SCU / DICOM Storage SCP)</t>
  </si>
  <si>
    <t>Vaizdų siuntimas DICOM protokolu (DICOM Send) ne mažiau kaip į 2 vietas</t>
  </si>
  <si>
    <t>Galima spausdinti DICOM standarto vaizdus (DICOM Print)</t>
  </si>
  <si>
    <t>Paciento informacijos užklausimas/gavimas iš DICOM archyvų (DICOM Query ir Retrieve funkcijos)</t>
  </si>
  <si>
    <t>14.2.1</t>
  </si>
  <si>
    <t>14.2.2</t>
  </si>
  <si>
    <t>14.2.3</t>
  </si>
  <si>
    <t>14.2.4</t>
  </si>
  <si>
    <t>14.2.5</t>
  </si>
  <si>
    <t>14.2.6</t>
  </si>
  <si>
    <t>14.2.7</t>
  </si>
  <si>
    <t>14.2.8</t>
  </si>
  <si>
    <t>Gydytojo radiologo darbo vieta techninė įranga</t>
  </si>
  <si>
    <t>14.3.1.</t>
  </si>
  <si>
    <t>14.3.2</t>
  </si>
  <si>
    <t>14.3.3</t>
  </si>
  <si>
    <t>14.3.4</t>
  </si>
  <si>
    <t>14.3.5</t>
  </si>
  <si>
    <t>14.3.6</t>
  </si>
  <si>
    <t>Skaitmeninis mamografas</t>
  </si>
  <si>
    <t>2 vnt.</t>
  </si>
  <si>
    <t>Kiti reikalavimai</t>
  </si>
  <si>
    <t>16.1</t>
  </si>
  <si>
    <t>16.2</t>
  </si>
  <si>
    <t>Būtina. Nauja spindulinės diagnostikos įranga turi turėti prietaisą arba lygiavertę priemonę, leidžiančią praktikui gauti informaciją apie paciento apšvitos dozei įvertinti reikalingus parametrus. Tais atvejais, kai tai įmanoma, nauja spindulinės diagnostikos įranga turi turėti galimybę šią informaciją užregistruoti medicininės radiologijos procedūros ataskaitoje </t>
  </si>
  <si>
    <t>Būtina </t>
  </si>
  <si>
    <t>Būtina, pateikti DICOM atitikties patvirtinimą (anglų k. „DICOM Conformance Statement“) arba lygiavertį dokumentą. </t>
  </si>
  <si>
    <t>Būtina, kaštai turi būti įtraukti į galutinę pasiūlymo kainą </t>
  </si>
  <si>
    <t>Būtina (pateikiamas tiekėjo patvirtinimas) </t>
  </si>
  <si>
    <t>16.3</t>
  </si>
  <si>
    <t>16.4</t>
  </si>
  <si>
    <t>16.5</t>
  </si>
  <si>
    <t>16.6</t>
  </si>
  <si>
    <t>16.7</t>
  </si>
  <si>
    <t>16.8</t>
  </si>
  <si>
    <t>16.9</t>
  </si>
  <si>
    <t>16.10</t>
  </si>
  <si>
    <t>16.11</t>
  </si>
  <si>
    <t>16.12</t>
  </si>
  <si>
    <t>Modulis skirtas gauti paimto bioptato rentgeno vaizdą arba kitas technologinis sprendinys užtirkinantis reikalaujamą funkcionalumą (pateikti paaiškinimą kaip išpildomas reikalavimas)</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</si>
  <si>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</si>
  <si>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</si>
  <si>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</si>
  <si>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</si>
  <si>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</si>
  <si>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</si>
  <si>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</si>
  <si>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</si>
  <si>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</si>
  <si>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</si>
  <si>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yra/nėra</t>
  </si>
  <si>
    <t>T1</t>
  </si>
  <si>
    <t>Palyginamasis: interpoliacinis</t>
  </si>
  <si>
    <t>T2</t>
  </si>
  <si>
    <t>T3</t>
  </si>
  <si>
    <t>T4</t>
  </si>
  <si>
    <t>1) Kaina (K) – 60;</t>
  </si>
  <si>
    <t>X=60</t>
  </si>
  <si>
    <t>Garantinė priežiūra (G)</t>
  </si>
  <si>
    <t>G</t>
  </si>
  <si>
    <t xml:space="preserve">Garantinės priežiūros laikotarpis ≥ 36 mėn. </t>
  </si>
  <si>
    <t>Garantijos laikotarpiu tiekėjas teisės aktų nustatyta tvarka nemokamai:</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</si>
  <si>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</si>
  <si>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</si>
  <si>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3.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</si>
  <si>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</si>
  <si>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</si>
  <si>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</si>
  <si>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W = 1</t>
  </si>
  <si>
    <t>Statinis:
(yra/nėra)</t>
  </si>
  <si>
    <t>Skaitmeninio rentgeno detektoriaus pikselio dydis </t>
  </si>
  <si>
    <t>Pasiūlymo ekonominio naudingumo (kainos ir kokybės santykio) apskaičiavimo tvarka (formulė) yra pateikiama žemiau:</t>
  </si>
  <si>
    <t>1. Pasiūlymo ekonominis naudingumas (E) apskaičiuojamas sudedant tiekėjo pasiūlymo kainos (K), techninių pranašumų (T) ir garantinės priežiūros (G) balus:</t>
  </si>
  <si>
    <t>E = K + T + G</t>
  </si>
  <si>
    <t>3. Kadangi siūlomo objekto techniniai pranašumai įvertinami dviem skirtingais vertinimo būdais, todėl parametrų įvertinimas apskaičiuojamas skirtingais metodais:</t>
  </si>
  <si>
    <t>Techninių pranašumų (T) balai apskaičiuojami visų techninių kriterijų parametrų įvertinimų sumą padauginant iš techninių pranašumų lyginamojo svorio (Y):</t>
  </si>
  <si>
    <t>4. Siūlomo objekto garantinė priežiūra (G) aprašoma statiniu vertinimo būdu ir neturi skaitinių išraiškų (yra arba nėra), todėl garantinės priežiūros įvertinimas apskaičiuojamas pagal formulę:</t>
  </si>
  <si>
    <t>kur W – parametro lyginamasis svoris, Z - garantinės priežiūros lyginamasis svoris.</t>
  </si>
  <si>
    <t>Jei siūlomas objektas neturi nurodyto pranašumo: W = 0, tuomet G = 0</t>
  </si>
  <si>
    <r>
      <t xml:space="preserve">Jei siūlomas objektas turi nurodytą pranašumą: W = 1, tuomet </t>
    </r>
    <r>
      <rPr>
        <b/>
        <sz val="12"/>
        <color theme="1"/>
        <rFont val="Times New Roman"/>
        <family val="1"/>
      </rPr>
      <t>G = W x Z</t>
    </r>
  </si>
  <si>
    <t>≥ 135 kg</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</si>
  <si>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(taikoma 1, 4 pirkimo objekto dalims). Reikalavimas netaikomas kartu su įranga siūlomiems kompiuteriams, t.y. Tiekėjas neprivalo būti siūlomo kompiuterio gamintojas arba būti oficialus siūlomo kompiuterio gamintojo įgaliotasis atstovas, bei neprivalo turėti rašytinio susitarimo su siūlomo kompiuterio įgaliotuoju atstovu dėl prekybos.</t>
  </si>
  <si>
    <t>≥ 1.5, 1.8 kartų</t>
  </si>
  <si>
    <t>Pilkumo lygių skaičius*</t>
  </si>
  <si>
    <t>Pikselio dydis*</t>
  </si>
  <si>
    <t>* Ekonominio naudingumo vertinimo kriterijus.</t>
  </si>
  <si>
    <t>Kolimacijos valdymas*</t>
  </si>
  <si>
    <t>Anodo šiluminė talpa*</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</si>
  <si>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</si>
  <si>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 xml:space="preserve"> Licencijos: Į pasiūlymo kainą turi būti įtrauktos visos licencijos susijusios su techninės specifikacijos reikalavimų išpildymu. Pateikiamos licencijos (MS Office ir kt.) turi būti susietos su Perkančiąja organizacija.</t>
  </si>
  <si>
    <t>Tiekėjas, kartu su pasiūlymu turi pateikti sistemos architektūros schemą, kurioje privalo būti išvardinti visi komponentai ir sąsajos tarp jų, nurodant sąveikos parametrus - naudojamus tinklo prievadus, protokolus, jų versijas (pvz.: SMB 3.0). Turi būti nurodyta konkreti diegiama programinė įranga, jos versijos, detalios sąsajos su veikimui reikalingomis sistemomis ar programomis.</t>
  </si>
  <si>
    <t>Tiekėjas pateikdamas įrangą privalo užtikrinti, kad prieiga prie paciento duomenų pateikiamoje įrangoje bus suteikiama tik autorizuotiems naudotojams (prisijungiant naudotojo vardu ar slaptažodžiu). Visiems naudotojams turi būti suteikti unikalūs naudotojo vardai ir slaptažodžiai arba pateikiama įranga turi gebėti naudoti VULSK katalogų paslaugoje (angl. Active Directory) saugomų naudotojų prisijungimo duomenis. Jei pateikiamoje įrangoje naudotojų vardai ir slaptažodžiai saugomi lokaliai, Tiekėjas turi suteikti teisę Užsakovui administruoti naudotojus.</t>
  </si>
  <si>
    <t>Tiekėjo pateikiama programinė įranga (įskaitant ir operacinę sistemą) negali turėti neištaisytų žinomų pažeidžiamumų, kurių bendras įvertinimas (angl. Overall CVSS  Score), vadovaujantis Informacinių technologijų laboratorijos pažeidžiamumų duomenų bazės (https://nvd.nist.gov/) V3.0 arba naujesne versija yra 5.0 arba didesnis.</t>
  </si>
  <si>
    <t>Tiekėjui nuotolinė prieiga sistemų aptarnavimui ir garantinei priežiūrai gali būti suteikta tik naudojant Užsakovo privilegijuotų naudotojų valdymo sprendimą (BeyondTrust PowerBroker Password Safe) ir leidžiant Užsakovui automatizuotomis priemonėmis stebėti Tiekėjo atliekamus veiksmus.</t>
  </si>
  <si>
    <t>Visas siūlomas sprendimas (prietaisai, sistemos programinė įranga, integracija su PO informacine sistema) turi gebėti veikti tik Perkančiosios organizacijos vietiniame kompiuteriniame tinkle, prieiga prie Interneto, sprendimo veikimui, neturi būti privaloma.</t>
  </si>
  <si>
    <t>PAPILDOMI REIKALAVIMAI</t>
  </si>
  <si>
    <t>1. Informacijos perdavimo funkcija – DICOM Store (alternatyvus pavadinimas –DICOM Send),</t>
  </si>
  <si>
    <t>2. Vaizdų spausdinimo funkcija – DICOM Print,</t>
  </si>
  <si>
    <t>3. Modality WorkList funkcija - DICOM Modality Worklist,</t>
  </si>
  <si>
    <t>4. DICOM užklausos/grąžinimo funkcija - DICOM Query/Retrieve (funkcija yra draudžiama komunikuoti su VULSK PACS vaizdų archyvu),</t>
  </si>
  <si>
    <t>5. Apšvitos pateikimo funkcija - DICOM Radiation Dose Structured Report,</t>
  </si>
  <si>
    <t>6. Informacijos priėmimo funkcija – DICOM Storage SCP (galimybė priimti ir išsaugoti vaizdus, kurie yra persiunčiami iš VULSK PACS vaizdų archyvo).</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</si>
  <si>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</si>
  <si>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</si>
  <si>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Užduočių (darbo) sąrašo sudarymas  </t>
  </si>
  <si>
    <t>Filmuko (CINE) rodymo režimas </t>
  </si>
  <si>
    <t>Skaitmeninių vaizdų apdorojimo funkcijos </t>
  </si>
  <si>
    <t>Vaizdų pilkumo skalės kadravimas pelės pagalba  </t>
  </si>
  <si>
    <t>Vaizdų inversija </t>
  </si>
  <si>
    <t>Vaizdų rotavimas ir vaizdų veidrodinis atvaizdavimas </t>
  </si>
  <si>
    <t>„Padidinimo stiklo“ funkcija </t>
  </si>
  <si>
    <t>Nepertraukiamas vaizdų mastelio keitimas ir panoramavimas </t>
  </si>
  <si>
    <t>Ilgio ir kampo matavimai </t>
  </si>
  <si>
    <t>Vaizdų anotacijos </t>
  </si>
  <si>
    <t>Konfigūruojamas teksto išdėstymas </t>
  </si>
  <si>
    <t>Vaizdų įrašymas į CD-R diskus kartu su integruota peržiūros programa  </t>
  </si>
  <si>
    <t>14.2.9</t>
  </si>
  <si>
    <t>14.2.10</t>
  </si>
  <si>
    <t>14.2.11</t>
  </si>
  <si>
    <t>14.2.12</t>
  </si>
  <si>
    <t>14.2.13</t>
  </si>
  <si>
    <t>14.2.14</t>
  </si>
  <si>
    <t>14.2.15</t>
  </si>
  <si>
    <t>14.2.16</t>
  </si>
  <si>
    <t>14.2.17</t>
  </si>
  <si>
    <t>14.2.18</t>
  </si>
  <si>
    <t>14.2.19</t>
  </si>
  <si>
    <t>14.2.20</t>
  </si>
  <si>
    <t>14.2.21</t>
  </si>
  <si>
    <t>Dedikuota medicininė vaizdo plokštė</t>
  </si>
  <si>
    <t>1. Ne mažiau kaip 10 bitų,</t>
  </si>
  <si>
    <t xml:space="preserve">4. Display port jungtys ≥ 4 vnt. </t>
  </si>
  <si>
    <t xml:space="preserve">Papildomas monitorius pacientų sąrašo ir vaizdų peržiūrai </t>
  </si>
  <si>
    <t>Medicininis mamografinis diagnostinis monitorius</t>
  </si>
  <si>
    <t>1. Kiekis - 1 vnt.</t>
  </si>
  <si>
    <t>Gydytojo radiologo darbo vietos programinė įranga</t>
  </si>
  <si>
    <t>1. Kiekis - 1 vnt,</t>
  </si>
  <si>
    <t>5. Kontrastiškumas ≥ 1500:1,</t>
  </si>
  <si>
    <t>6. Spalvoto vaizdo,</t>
  </si>
  <si>
    <t xml:space="preserve">Monitorių ir vaizdo plokštės suderinamumo reikalavimai </t>
  </si>
  <si>
    <t>1. Medicininis mamografinis diagnostinis monitorius ir papildomas monitorius pacientų sąrašo ir vaizdų peržiūrai  turi būti vieno gamintojo,</t>
  </si>
  <si>
    <t>2. Medicininis mamografinis diagnostinis monitorius, papildomas monitorius pacientų sąrašo ir vaizdų peržiūrai ir dedikuota medicininė vaizdo plokštė turi būti suderinami su siūlomu kompiuteriu.</t>
  </si>
  <si>
    <t>Radiologijos technologo darbo vieta (kompiuteris, monitorius, klaviatūra, pelė, gamintojo dedikuota programinė įranga, švinuotas rentgeno apsauginis skydas, nepertaukiamo maitinimo šaltinis (UPS))</t>
  </si>
  <si>
    <t>Gydytojo radiologo darbo vietos techninė įranga (kompiuteris, monitorius pacientų sąrašo ir vaizdų peržiūrai, lazerinis spausdintuvas, klaviatūra, pelė, medicininė vaizdo plokštė, medicininis mamografinis diagnostinis monitorius, nepertaukiamo maitinimo šaltinis (UPS))</t>
  </si>
  <si>
    <t>13.6</t>
  </si>
  <si>
    <t>Daugkartinio naudojimo automatinė biopsinė šaudyklė</t>
  </si>
  <si>
    <t>13.7</t>
  </si>
  <si>
    <t>Pilnai automatinė,</t>
  </si>
  <si>
    <t>≤ 100 µm</t>
  </si>
  <si>
    <t>≤ 25 kV – ≥ 49 kV</t>
  </si>
  <si>
    <t>Reguliuojamas punkcijos gylis: 15
22 mm (ne siauresniame diapazone už nurodytą),</t>
  </si>
  <si>
    <t>2. Mokymai ≥ 2 gydytojams radiologams,</t>
  </si>
  <si>
    <t>Adapteris biopsinei šaudyklei</t>
  </si>
  <si>
    <t>Būtina, 1 vnt.</t>
  </si>
  <si>
    <t>Prispaudimo plokštelės diagnostikai</t>
  </si>
  <si>
    <t>4.4</t>
  </si>
  <si>
    <t>Mentelės</t>
  </si>
  <si>
    <t>15.9</t>
  </si>
  <si>
    <t>2 vnt. (po 1 vnt. skirtingų tipų nurodytų 4.4 p.)</t>
  </si>
  <si>
    <t>2 vnt. (po 1 vnt. skirtingų dydžių nurodytų 4.3 p.)</t>
  </si>
  <si>
    <t>1. Dažnio diapazonas ≥ (3-8) MHz,</t>
  </si>
  <si>
    <t>Linijinis daviklis Nr. 1</t>
  </si>
  <si>
    <t>Linijinis daviklis Nr. 2</t>
  </si>
  <si>
    <t>Konvekcinis daviklis</t>
  </si>
  <si>
    <t>Sistemos dinaminis diapazonas</t>
  </si>
  <si>
    <t>Ne mažiau nei 330 dB</t>
  </si>
  <si>
    <t>2. Trapecinis vaizdavimas,</t>
  </si>
  <si>
    <t>Maitinimo šaltinis</t>
  </si>
  <si>
    <t>220V +/- 10%, 50 Hz elektros tinklas</t>
  </si>
  <si>
    <t>Ultragarsinė diagnostikos sistema</t>
  </si>
  <si>
    <t>17.</t>
  </si>
  <si>
    <t>17.1</t>
  </si>
  <si>
    <t>Atitikimas Lietuvos higienos normoje HN 31:2021 ,,Radiacinės saugos reikalavimai medicininėje rentgeno diagnostikoje“ nurodytiems reikalavimams (taikoma tik mamografijos sistemai).</t>
  </si>
  <si>
    <t>Mamografas privalo tyrimo rezultato – DICOM standartą atitinkančios rinkmenos metaduomenyse (pav., StudyInstanceUID, SOPInstanceUID, SeriesInstanceUID, MediaStorageSOPInstanceUID ir visuose kituose, kur tai reikalinga) naudoti tik taisyklingus unikalius identifikatorius (UID), (t.y. tokius, kurių sandara atitinka DICOM standarto bendrąsias taisykles ir TU-T X.660 (2011), ISO/IEC 9834-1:2012 bei ISO/IEC 9834-3:2009 arba lygiaverčius standartus). Taikoma tik mamografijos sistemai</t>
  </si>
  <si>
    <t>Siūlomos sistemos instaliavimas, montavimas, įskaitant projekto radiacinei saugai paruošimą bei jo ekspertizę ir paruošimas eksploatacijai pagal Lietuvos higienos normos HN 31:2021 „Radiacinės saugos reikalavimai medicininėje rentgeno diagnostikoje“ radiacinės saugos reikalavimus ir Medicinos priemonių (prietaisų) naudojimo tvarkos parašo, patvirtinto Lietuvos Respublikos sveikatos apsaugos ministro 2010 m. gegužės 3 d. įsakymu Nr. V-383 „Dėl Medicinos priemonių (prietaisų) naudojimo tvarkos aprašo patvirtinimo“ nustatyta tvarka. Taikoma tik mamografijos sistemai.</t>
  </si>
  <si>
    <t>Įrangos tiekėjas arba gamintojo atstovai, sumontavę ir suderinę įrangą, privalo atlikti įrangos gamintojo nurodytus priėmimo testus, kokybės kontrolės priėmimo bandymus pagal Lietuvoje galiojančius teisės aktus (HN 78:2009), Medicinos priemonių (prietaisų) naudojimo tvarkos aprašo, patvirtinto Lietuvos Respublikos sveikatos apsaugos ministro 2010 m. gegužės 3 d. įsakymu Nr. V-383 „Dėl Medicinos priemonių (prietaisų) naudojimo tvarkos aprašo patvirtinimo“ nustatyta tvarka ir pateikti testų/bandymų protokolus. Taikoma tik mamografijos sistemai.</t>
  </si>
  <si>
    <t>Diagnostinių vaizdų perdavimas į PACS (Vaizdų archyvavimo ir perdavimo sistema) sistemą DICOM formatu (ultragarsinei diagnostinei sistemai taikomi tik 1 - 3 p.).</t>
  </si>
  <si>
    <t>Pateikiami reikalingi fantomai ir kita įranga atlikti periodinių testų atlikimui - dieninius / savaitinius/mėnesinius testus, kuriuos deklaruoja gamintojas arba kurie nurodyti HN78:2009 (taikoma tik mamografijos sistemai).   </t>
  </si>
  <si>
    <t xml:space="preserve">3. Mokymai ≥ 2 medicinos fizikams. Apmoko atlikti įrangos gamintojo numatytus periodinius kokybės vertinimo/kontrolės testus (pradedant nuo dieninių), įvertinti vaizdo kokybę naudojant pateiktus fantomus, įvertinti pacientės vidutinės liaukinės dozės vertes. Trukmė ≥ 4 val.  Po apmokymų pateikti apmokymų aktą/sertifikatą arba kitą mokymų faktą įrodantį dokumentą (taikoma tik mamografijos sistemai).  </t>
  </si>
  <si>
    <t>1. Mokymai ≥ 2 radiologijos technologams (taikoma tik mamografijos sistemai),</t>
  </si>
  <si>
    <t>1. Ne mažiau nei 24 mėn.</t>
  </si>
  <si>
    <t>Skaitmeninės mamografijos sistemos paskirtis</t>
  </si>
  <si>
    <t>Reikalavimai skaitmeniniam mamografijui</t>
  </si>
  <si>
    <t>Reikalavimai ultragarsiniam diagnostikos aparatui</t>
  </si>
  <si>
    <t>3. Kompiuterinio tinklo plokštė ≥ 10/100/1000 Base T Ethernet.</t>
  </si>
  <si>
    <t>Ultragarso ir magnetinio rezonanso tomografijos vaizdų peržiūra </t>
  </si>
  <si>
    <t>3. Kontrastiškumas ≥ 1000:1,</t>
  </si>
  <si>
    <t>4. Maksimalus skaistis ≥ 300 cd/m2,</t>
  </si>
  <si>
    <t>5. DICOM kalibruotas maksimalus skaistis ≥ 180 cd/m2,</t>
  </si>
  <si>
    <t xml:space="preserve">6. VESA tvirtinimas, </t>
  </si>
  <si>
    <t>7. USB jungtys ≥ 2 vnt,</t>
  </si>
  <si>
    <t>9. Reguliuojamo aukščio stovas, aukščio diapazonas ≥ 90 mm.</t>
  </si>
  <si>
    <t>T5</t>
  </si>
  <si>
    <t>T6</t>
  </si>
  <si>
    <r>
      <t>L</t>
    </r>
    <r>
      <rPr>
        <vertAlign val="subscript"/>
        <sz val="12"/>
        <rFont val="Times New Roman"/>
        <family val="1"/>
      </rPr>
      <t>1</t>
    </r>
    <r>
      <rPr>
        <sz val="12"/>
        <rFont val="Times New Roman"/>
        <family val="1"/>
      </rPr>
      <t xml:space="preserve"> = 0,20</t>
    </r>
  </si>
  <si>
    <r>
      <t>L</t>
    </r>
    <r>
      <rPr>
        <vertAlign val="subscript"/>
        <sz val="12"/>
        <rFont val="Times New Roman"/>
        <family val="1"/>
      </rPr>
      <t>2</t>
    </r>
    <r>
      <rPr>
        <sz val="12"/>
        <rFont val="Times New Roman"/>
        <family val="1"/>
      </rPr>
      <t xml:space="preserve"> = 0,20</t>
    </r>
  </si>
  <si>
    <r>
      <t>L</t>
    </r>
    <r>
      <rPr>
        <vertAlign val="subscript"/>
        <sz val="12"/>
        <rFont val="Times New Roman"/>
        <family val="1"/>
      </rPr>
      <t>5</t>
    </r>
    <r>
      <rPr>
        <sz val="12"/>
        <rFont val="Times New Roman"/>
        <family val="1"/>
      </rPr>
      <t xml:space="preserve"> = 0,10</t>
    </r>
  </si>
  <si>
    <t>Skenavimo režimai</t>
  </si>
  <si>
    <t>1. 2D,</t>
  </si>
  <si>
    <t>3. Spalvinis dopleris,</t>
  </si>
  <si>
    <t>4. Harmoninis vaizdavimas.</t>
  </si>
  <si>
    <t>ne mažiau 40 cm</t>
  </si>
  <si>
    <t>Maksimalus skenavimo gylis</t>
  </si>
  <si>
    <t>1. Dažnio diapazonas ≥ (5-15) MHz,</t>
  </si>
  <si>
    <t>2. Aktyvaus paviršiaus (akustinio lango) ilgis 35-45 mm,</t>
  </si>
  <si>
    <t>3. Elementų skaičius ≥ 550.</t>
  </si>
  <si>
    <t>3. Elementų skaičius ≥ 190.</t>
  </si>
  <si>
    <t>1. Dažnio diapazonas ≥ (1.5-5,5) MHz,</t>
  </si>
  <si>
    <t xml:space="preserve">2. Apžvalgos laukas (angliškai: field of view) ne mažiau kaip 60°, </t>
  </si>
  <si>
    <t>T7</t>
  </si>
  <si>
    <t>Ultragarso aparate įdiegta specializuota programinė įranga krūties vėžio diagnostikai (Automatizuotam navikų ir limfmazgių vertinimui, navikų savybių įvertinimui, vertinimui pagal BI-RADS arba lygiavertį klasifikatorių)</t>
  </si>
  <si>
    <t>Siekiant sistemos suderinamumo skaitmeninis mamografas ir ultragarsinis aparatas turi būti to paties gamintojo arba tiekėjas turi pateikti gamintojų raštus, kuriuose būtų aiškiai aprašyta kokiu programiniu / technologiniu būdu bus pasiektas visiškas sistemos suderinamumas.</t>
  </si>
  <si>
    <t>1.1</t>
  </si>
  <si>
    <t>2.1</t>
  </si>
  <si>
    <t>Atitikimas Direktyvos 2013/59/EURATOMAS paragrafo 60, 1 dalies, (f) punktui (Vidutinės liaukinio audinio dozės skaičiavimas ir atvaizdavimas darbo vietoje) (taikoma tik mamografijos sistemai)</t>
  </si>
  <si>
    <t>Dozės patikrinimo sistema pagal Lietuvos higienos normos HN 78:2009 „Kokybės kontrolės reikalavimai ir vertinimo kriterijai medicininėje rentgenodiagnostikoje“ 74 punkto reikalavimus (taikoma tik mamografijos sistemai)</t>
  </si>
  <si>
    <t>Vaizdo kontrastingumo patikrinimo sistema pagal Lietuvos higienos normos HN 78:2009 „Kokybės kontrolės reikalavimai ir vertinimo kriterijai medicininėje rentgenodiagnostikoje“ 88.1 papunkčio reikalavimus (taikoma tik mamografijos sistemai)</t>
  </si>
  <si>
    <t>Personalo mokymai:</t>
  </si>
  <si>
    <t>2) Techniniai pranašumai (T) – 30;</t>
  </si>
  <si>
    <t>3) Garantinis aptarnavimas (G) – 10;</t>
  </si>
  <si>
    <t>Y=30</t>
  </si>
  <si>
    <t>Z=10</t>
  </si>
  <si>
    <t>2. Atminties dydis ≥ 8 GB,</t>
  </si>
  <si>
    <t>3. Atminties pralaidumas ≥ 90 GB/s,</t>
  </si>
  <si>
    <t>2. Įstrižainė ≥ 30",</t>
  </si>
  <si>
    <r>
      <t>4. DICOM kalibruotas skaistis ≥ 500 cd/m</t>
    </r>
    <r>
      <rPr>
        <vertAlign val="superscript"/>
        <sz val="12"/>
        <color theme="1"/>
        <rFont val="Times New Roman"/>
        <family val="1"/>
      </rPr>
      <t>2</t>
    </r>
    <r>
      <rPr>
        <sz val="12"/>
        <color theme="1"/>
        <rFont val="Times New Roman"/>
        <family val="1"/>
      </rPr>
      <t>,</t>
    </r>
  </si>
  <si>
    <t xml:space="preserve">2. Įstrižainė ≥ 24", </t>
  </si>
  <si>
    <t>8. Jungtys Display port, HDMI (arba lygiavertės),</t>
  </si>
  <si>
    <t>3. Raiška ≥ 4200 x 2800,</t>
  </si>
  <si>
    <t>2. Aktyvaus paviršiaus (akustinio lango) ilgis 50-60 mm,</t>
  </si>
  <si>
    <t>Kompiuterio procesoriaus, virtualios atmintinies, kieto disko ir vaizdo plokštės parametrai turi atitikti mamografinės sistemos gamintojo nustatytus reikalavimus,</t>
  </si>
  <si>
    <t>1. Tiekėjas turi nurodyti tikslų kompiuterio pavadinimą ir modelį
(gamintojo suteiktą kodą),</t>
  </si>
  <si>
    <t>3. Kompiuterio korpuso tipas - TOWER arba lygiavertis,</t>
  </si>
  <si>
    <t>4. Virtualizavimo technologija turi būti realizuota procesoriaus konstrukcijoje,</t>
  </si>
  <si>
    <t>5. Ne mažiau kaip 6 procesoriaus branduolių („CPU core“) fizinis procesorius (turi būti nurodytas procesoriaus branduolių („CPU core“) skaičius). Kiekvienas procesoriaus branduolys turi turėti galimybę vienu metu vykdyti ne mažiau kaip 2 veiksmų sekas (angl. „threads“),</t>
  </si>
  <si>
    <t>6. Procesoriaus našumas pagal „Passmark CPU Mark“ testą „Performance test“ (http://www.cpubenchmark.net/cpu_list.php) ne mažiau kaip 15130
(turi būti nurodytas procesoriaus našumas). Procesoriaus našumas negali būti dirbtinai padidinta,</t>
  </si>
  <si>
    <t>7. Procesorius turi būti suderinamas su Windows 10 Pro arba lygiaverte operacine sistema,</t>
  </si>
  <si>
    <t>8. Atmintinė - ne mažiau 16 GB. Turi būti ne mažiau kaip 4 atmintinės lizdai, vienas iš jų turi būti laisvas,</t>
  </si>
  <si>
    <t>9. Maksimali palaikoma operatyviosios atminties talpa ne mažiau kaip 128 GB
(turi būti nurodytas atminties dydis),</t>
  </si>
  <si>
    <t>10. Operatyviosios atminties modulių tipas - DDR4 NECC Unbuffered DIMMs arba lygiavertis (turi būti nurodytas modulių tipas),</t>
  </si>
  <si>
    <t>11. Operatyviosios atminties modulių efektyvumas ne mažesnis kaip 2666 MT/s (turi būti nurodytas modulių efektyvumas),</t>
  </si>
  <si>
    <t>12. Standžiojo disko talpa ne mažesnė kaip 512 GB (turi būti nurodyta disko talpa),</t>
  </si>
  <si>
    <t>13. Standžiojo disko jungtis - M.2 PCIe arba lygiavertė,</t>
  </si>
  <si>
    <t>14. Vidinis DVD įrenginys,</t>
  </si>
  <si>
    <t>15. Ne mažiau kaip 6 USB 3.0 tipo, iš jų ne mažiau kaip 2 vnt. korpuso priekyje ir 4 vnt. korpuso galinėje dalyje. Ne mažiau kaip 2 USB 2.0 tipo korpuso galinėje dalyje,</t>
  </si>
  <si>
    <t>16. Kompiuteris turi turėti integruotą Ethernet tinklo suderintuvą, kuris turi turėti RJ-45 tipo kabelio prijungimo lizdą ir galėtų dirbti šiais greičiais: 10 Mbps, 100 Mbps ir 1 000 Mbps,</t>
  </si>
  <si>
    <t>17. Duomenų apsaugai kompiuteris turi turėti integruotą saugumo TPM modulį v. 2.0 (angl. Trusted Platform Module) arba lygiavertis (turi būti nurodytas),</t>
  </si>
  <si>
    <t>18. USB kabeliu prijungiama su integruotu SmartCard (arba lygiaverčiu) skaitytuvu, tenkinančiu ISO 7816 standartą (arba lygiavertį), kurios klavišų išdėstymas atitinka Windows keyboard/ US English layout išdėstymą,</t>
  </si>
  <si>
    <t>19. USB kabeliu prijungiama lazerinė su ratuku,</t>
  </si>
  <si>
    <t xml:space="preserve">20. Kompiuteris turi turėti plėtimo jungtis: 1 vnt. PCI Express Gen3 slot x16 mechanical/ x16 electrical ( full height, full length);
2 vnt. PCI Express Gen3 slot x4 mechanical/ x1 electrical ( full height, full length);
1 vnt. PCI Express Gen3 slot x16 mechanical/ x4 electrical ( full height, full length);
2 vnt. M.2 slot (PCIe Gen3 x4)
(turi būti nurodytos jungtys ir jų skaičius), </t>
  </si>
  <si>
    <t>21. Kompiuteris turi turėti lizdą arba lizdus mikrofonui ir ausinėms prijungti,</t>
  </si>
  <si>
    <t>22. Kompiuteris turi turėti integruotą (-us) garsiakalbį (-ius) arba pateikiamas išorinis garsiakalbis,</t>
  </si>
  <si>
    <t>23. Kompiuteris komplektuojamas su išorine kamera (raiška ne blogesnė nei Full HD), kurioje yra integruotas mikrofonas,</t>
  </si>
  <si>
    <t>24. Turi būti užtikrintas visiškas kompiuterio komponentų tarpusavio suderinamumas: techninės įrangos, tvarkyklių ir techninio palaikymo,</t>
  </si>
  <si>
    <t>25. Kompiuterio maitinimo šaltinis 	Ne mažau kaip 500W, turi būti ne mažiau kaip 90% efektyvumo (turi būti nurodyta),</t>
  </si>
  <si>
    <t>26. Microsoft Windows 10 Pro arba lygiavertė operacinė sistema,</t>
  </si>
  <si>
    <t>27. MS Office 2019 Home &amp; Business arba lygiavertė (turi būti nurodyta licencija),</t>
  </si>
  <si>
    <t>28. Kompiuteris turi būti komplektuojamas su to paties gamintojo programine įranga leidžiančia stebėti kompiuterio apkrovimą, analizuoti sistemos būklę, teikiančia rekomendacijas dėl resursų išnaudojimo, bei tvarkyklių parinkimo.</t>
  </si>
  <si>
    <t xml:space="preserve">1. Turi palaikyti A4 formato spausdinimą, </t>
  </si>
  <si>
    <t>2. Integruotos sąsajos: ne ne mažiau kaip kaip  1 vnt. USB jungtis ir 1 vnt. 10/100/Base-T Ethernet,</t>
  </si>
  <si>
    <t>3. Vienpusių A4 formato lapų spausdinimo greitis ne mažiau nei 40 l/min,</t>
  </si>
  <si>
    <t>4. Skiriamoji geba (raiška) ne mažiau nei 600x600dpi,</t>
  </si>
  <si>
    <t>5. Popieriaus dėtuvės (-ių) talpa ne mažiau nei 250 lapų,</t>
  </si>
  <si>
    <t>6. Pateikiama (-os) to paties įrangos gamintojo juodos spalvos dažomųjų miltelių kasetė (-ės), kurios (-ių) resursas ne mažiau kaip 2 000 standartinių A4 formato lapų pagal ISO / IEC 19752 arba lygiavertį standartą,</t>
  </si>
  <si>
    <t xml:space="preserve">Būtina. Nurodyti, fantomus ir kitą įrangą, kuri bus pateikta periodinių testų atlikimui. Papildomai, jei nenumatyta gamintojo, būtina pateikti organinio stiklo skirtingų storių (2 cm - 3vnt, 1 cm - 1 vnt, 0,5 cm - 1 vnt.) plokšteles, kurių matmenys 24x30cm +/- 2 cm </t>
  </si>
  <si>
    <t>14.2.22</t>
  </si>
  <si>
    <t>Informacijos priėmimo funkcija - DICOM Storage SCP (galimybė priimti ir išsaugoti vaizdus, kurie
yra persiunčiami iš VULSK PACS vaizdų archyvo)</t>
  </si>
  <si>
    <t>2. Komplekto sudėtis - stalinis kompiuteris su 4 monitorių jungtimis (vaizdo plokštė(-ės) turi užtikrinti trijų monitorių prijungimą vienu metu), USB laidine lazerine pele ir USB laidinė klaviatūra su integruotu kortelių skaitytuvu,</t>
  </si>
  <si>
    <t>Tiekėjo siūlomos licencijos ir licencijavimo programos turi būti suderinamos su programinės įrangos gamintojo licencijavimo sąlygomis ir licencijos privalo galioti ne trumpiau nei 24 mėn.</t>
  </si>
  <si>
    <t>Visi perkamų sistemų ar įrenginių prisijungimo duomenys ir slaptažodžiai privalo būti perduoti užsakovui ne vėliau kaip 1 mėn. iki garantinio laikotarpio pabaigos.</t>
  </si>
  <si>
    <t>Jei sprendimas yra paremtas debesijos tarnybinių stočių paslaugomis, debesijos tarnybinės stotys fiziškai turi būti Europos Sąjungos valstybės narės teritorijoje. Tiekėjas, kartu su pasiūlymu turi pateikti rašytinius dokumentus, įrodančius fizinę tarnybinių stočių vietovę.</t>
  </si>
  <si>
    <t>14.2.23</t>
  </si>
  <si>
    <t>DICOM Radiation Dose Structured Report</t>
  </si>
  <si>
    <t>7. Integruotas kalibracinis daviklis, bei programinė įranga/modulis periodinei monitoriaus kokybės kontrolei atlikti arba lygiavertis techniologinis sprendimas.</t>
  </si>
  <si>
    <t>1. Stumdoma apvali arba su apvalintais kampais mentelė,</t>
  </si>
  <si>
    <t>Ne mažiau kaip dviejų rūšių keičiami spektriniai filtrai skaitmeninės rentgenografijos režimams</t>
  </si>
  <si>
    <t>Būtina (jei gamintojas numatęs biopsijos įrenginio laikymą ne ant stalelio, pvz. jis tvirtinamas prie mamografinės sistemos ar pan., ir stalelis nėra reikalingas tuomet jo siūlyti nereikia. Tiekėjas kartu su pasiūlymu turi pateikti išsamų paaiškinimą, kuriame būtų nurodyta kodėl biopsijos įrenginiui nėra reikalalingas mobilus stalelis)</t>
  </si>
  <si>
    <t>3.Elementų skaičius ≥ 180.</t>
  </si>
  <si>
    <t xml:space="preserve">Automatinis paimto bioptato skenavimas </t>
  </si>
  <si>
    <t>Tomosintezės modulio (3D) skenavimo kampas - ≥ 50 laipsnių</t>
  </si>
  <si>
    <r>
      <t>L</t>
    </r>
    <r>
      <rPr>
        <vertAlign val="subscript"/>
        <sz val="12"/>
        <rFont val="Times New Roman"/>
        <family val="1"/>
      </rPr>
      <t>7</t>
    </r>
    <r>
      <rPr>
        <sz val="12"/>
        <rFont val="Times New Roman"/>
        <family val="1"/>
      </rPr>
      <t xml:space="preserve"> = 0,10</t>
    </r>
  </si>
  <si>
    <r>
      <t>L</t>
    </r>
    <r>
      <rPr>
        <vertAlign val="subscript"/>
        <sz val="12"/>
        <rFont val="Times New Roman"/>
        <family val="1"/>
      </rPr>
      <t>3</t>
    </r>
    <r>
      <rPr>
        <sz val="12"/>
        <rFont val="Times New Roman"/>
        <family val="1"/>
      </rPr>
      <t xml:space="preserve"> = 0,15</t>
    </r>
  </si>
  <si>
    <r>
      <t>L</t>
    </r>
    <r>
      <rPr>
        <vertAlign val="subscript"/>
        <sz val="12"/>
        <rFont val="Times New Roman"/>
        <family val="1"/>
      </rPr>
      <t>4</t>
    </r>
    <r>
      <rPr>
        <sz val="12"/>
        <rFont val="Times New Roman"/>
        <family val="1"/>
      </rPr>
      <t xml:space="preserve"> = 0,15</t>
    </r>
  </si>
  <si>
    <r>
      <t>L</t>
    </r>
    <r>
      <rPr>
        <vertAlign val="subscript"/>
        <sz val="12"/>
        <rFont val="Times New Roman"/>
        <family val="1"/>
      </rPr>
      <t>6</t>
    </r>
    <r>
      <rPr>
        <sz val="12"/>
        <rFont val="Times New Roman"/>
        <family val="1"/>
      </rPr>
      <t xml:space="preserve"> = 0,10</t>
    </r>
  </si>
  <si>
    <t>16.13</t>
  </si>
  <si>
    <t>16.14</t>
  </si>
  <si>
    <t>Specializuota programinė įranga darbui su kontrastiniais vaizdais</t>
  </si>
  <si>
    <t>14.2.24</t>
  </si>
  <si>
    <t>2. Stumdoma stačiakampė implantų mentelė,</t>
  </si>
  <si>
    <t>3. Komplekte būtina pateikti mentelių laikiklius.</t>
  </si>
  <si>
    <t>Širma su ratukais (plotis ne mažesnis kaip 100 cm, aukštis ne mažesnis kaip 160 cm, ne mažiau dviejų dalių)</t>
  </si>
  <si>
    <t>15.10</t>
  </si>
  <si>
    <t>Elastografijos režimas</t>
  </si>
  <si>
    <t>1. Mechaniškai davikliu sukeliamos tiriamų paviršinių struktūrų elastografijos režimas (ang. strain elastography) arba lygiavertis,</t>
  </si>
  <si>
    <t>16.15</t>
  </si>
  <si>
    <t>Automatinis boliusinis injektorius kontrastinei medžiagai</t>
  </si>
  <si>
    <t>Sistema arba kitas technologinis sprendimas užtikrina, kad esant poreikiui būtų galima bevieliu būdu (Wi-Fi) persiųsti medicininius duomenis DICOM formatu</t>
  </si>
  <si>
    <t>15.11</t>
  </si>
  <si>
    <t>Procedūrinis staliukas, su ne mažiau kaip 3 nerūdijančio plieno lentynėlėmis ir 4 ratukais, kurių bent 2 su stabdžiais</t>
  </si>
  <si>
    <t>Statinių ir dinaminių rentgeno vaizdų, kompiuterinės tomografijos vaizdų, pozitronų emisijos tomografijos vaizdų peržiūra (taikomas gydytojo radiologo darbo vietos programinei įrangai)</t>
  </si>
  <si>
    <t>2. 2D šlyties bangų elastografijos (angl. 2D share wave elastography) režimas arba lygiavertis.</t>
  </si>
  <si>
    <t>Tūrinės mamografijos ir 3D biopsijos procedūrų metu nejudanti paciento veido apsaugos sistema</t>
  </si>
  <si>
    <t>Mažiausias atstumas tarp rekonstruotų pjūvių ≤ 0,5 mm</t>
  </si>
  <si>
    <t>2. Pasiūlymo kainos (K) balai apskaičiuojami mažiausios pasiūlytos kainos (Kmin) ir vertinamo pasiūlymo kainos (Kv) santykį padauginant iš kainos lyginamojo svorio (X):</t>
  </si>
  <si>
    <t>3.1. Siūlomo objekto T4 techninis parametras aprašomas palyginamuoju interpoliaciniu vertinimo būdu, todėl parametro įvertinimas apskaičiuojamas pagal metodiką:</t>
  </si>
  <si>
    <t>3.1.1 Jei siūlomas objektas turi parametro T4 mažiausią skaitinę vertę (Tmin) gauna maksimalų balų skaičių pagal lyginamąjį svorį: T4 = L4 = 0.15. Didžiausią parametro T4 skaitinę vertę (Tmax) turintis objektas gauna 0 balų: T4 = L4 = 0. Visais kitais atvejais vertinamo objekto (Tv) parametro įvertinimas skaičiuojamas pagal formulę:</t>
  </si>
  <si>
    <t>3.2. Kadangi siūlomo objekto T1, T2, T3, T5, T6, T7 techniniai parametrai neturi skaitinių išraiškų (yra arba nėra), todėl parametrų įvertinimas apskaičiuojamas pagal metodiką:</t>
  </si>
  <si>
    <t>Jei siūlomas objektas turi nurodytą pranašumą gauna maksimalų balų skaičių pagal lyginamąjį svorį: T1 = L1 = 0.20, T2 = L2 = 0.20, T3 = L3 = 0.15, T5 = L5 = 0.10, T6 = L6 = 0.10, T7 = L7 = 0.10. Jei siūlomas objektas neturi nurodyto pranašumo gauna 0 balų: T1 = L1 = 0, T2 = L2 = 0, T3 = L3 = 0, T5 = L5 = 0, T6 = L6 = 0, T7 = L7 = 0.</t>
  </si>
  <si>
    <t>1 pirkimo objekto dalis. Skaitmeninė mamografijos sistema - 1 kompl.</t>
  </si>
  <si>
    <t>1 Pirkimo dalis. Skaitmeninė mamografijos sistema - 1 kompl.</t>
  </si>
  <si>
    <t>kompl.</t>
  </si>
  <si>
    <t xml:space="preserve">MAMMOMAT Revelation (Siemens Healthcare Gmbh) Vokietija. </t>
  </si>
  <si>
    <t>Siūloma to paties gamintojo ultragarsinė sistema - Siemens Acuson Redwood</t>
  </si>
  <si>
    <t xml:space="preserve">Skaitmeninė 2D mamografija - Gamintojo dokumentai_mamografas - 10psl. </t>
  </si>
  <si>
    <t xml:space="preserve">Skaitmeninė tūrinė (3D) mamografija (tomosintezė) - Gamintojo dokumentai_mamografas - 14psl. </t>
  </si>
  <si>
    <t xml:space="preserve">Tinkamas vaizdinimui naudojant dviejų skirtingų energijų ekspozicijas ir rentgeno kontrastinę medžiagą. (TiCEM) - Gamintojo dokumentai_mamografas - 15psl. </t>
  </si>
  <si>
    <t xml:space="preserve">Motorizuotas - Gamintojo dokumentai_mamografas - 6psl. </t>
  </si>
  <si>
    <t>-180/+180 (viso 360) - Gemintojo dokumentai_mamografas - 6psl</t>
  </si>
  <si>
    <t xml:space="preserve">nuo 69 cm iki 150 cm  - Gamintojo dokumentai_mamografas - 6psl. </t>
  </si>
  <si>
    <t xml:space="preserve">65 cm- Gamintojo dokumentai_mamografas - 6psl. </t>
  </si>
  <si>
    <t xml:space="preserve">Paciento veido apsaugos sistema- Gamintojo dokumentai_mamografas - 13psl. </t>
  </si>
  <si>
    <t xml:space="preserve">Rankinis ir automatinis suspaudimo valdymas- Gamintojo dokumentai_mamografas - 6psl. </t>
  </si>
  <si>
    <t xml:space="preserve">20 kg (apie 193 N)- Gamintojo dokumentai_mamografas - 6psl. </t>
  </si>
  <si>
    <t xml:space="preserve">Dviejų dydžių (18 cm x 24 cm ir 24 cm x 30 cm) - Gamintojo dokumentai_mamografas - 16psl. </t>
  </si>
  <si>
    <t xml:space="preserve">Stumdoma apvali arba su apvalintais kampais mentelė - Gamintojo dokumentai_mamografas - 16psl. </t>
  </si>
  <si>
    <t xml:space="preserve">Stumdoma stačiakampė implantų mentelė - Gamintojo dokumentai_mamografas - 16psl. </t>
  </si>
  <si>
    <t xml:space="preserve">Pateikiamas sieninis mentelių laikiklis (4 mentelėms) - Gamintojo dokumentai_mamografas - 16psl. </t>
  </si>
  <si>
    <t xml:space="preserve">Dviejų didinimo faktorių - Gamintojo dokumentai_mamografas - 16psl. </t>
  </si>
  <si>
    <t xml:space="preserve">1.5, 1.8 kartų - Gamintojo dokumentai_mamografas - 16psl. </t>
  </si>
  <si>
    <t>162 kHU - Gamintojo dokumentai_mamografas - 7psl.</t>
  </si>
  <si>
    <t>2 - Gamintojo dokumentai_mamografas - 7psl.</t>
  </si>
  <si>
    <t>0,1 mm ir 0,3 mm - Gamintojo dokumentai_mamografas - 7psl.</t>
  </si>
  <si>
    <t>Automatinis  - Gamintojo dokumentai_mamografas - 6psl.</t>
  </si>
  <si>
    <t>Dviejų rūšių keičiami spektriniai filtrai skaitmeninės rentgenografijos režimams - Gamintojo dokumentai_mamografas - 7psl.</t>
  </si>
  <si>
    <t>5 kW  - Gamintojo dokumentai_mamografas - 7psl.</t>
  </si>
  <si>
    <t>nuo 2 mAs iki 715 mAs - Gamintojo dokumentai_mamografas - 7psl.</t>
  </si>
  <si>
    <t>nuo 23 kV iki 49 kV - Gamintojo dokumentai_mamografas - 7psl.</t>
  </si>
  <si>
    <t>Skaitmeninis  - Gamintojo dokumentai_mamografas - 6psl.</t>
  </si>
  <si>
    <t>85 µm  - Gamintojo dokumentai_mamografas - 6psl.</t>
  </si>
  <si>
    <t>16 bitų  - Gamintojo dokumentai_mamografas - 6psl.</t>
  </si>
  <si>
    <t>24 x 30 cm  - Gamintojo dokumentai_mamografas - 6psl.</t>
  </si>
  <si>
    <t>Automatiškai parenka spektrinį filtrą, mAs ir įtampą (AEC (automatic exposure control)/OpDose - penki skirtingi skenavimo parametrai tarp kurių filtrai, mAs, įtampa))  - Gamintojo dokumentai_mamografas - 6psl.</t>
  </si>
  <si>
    <t>-25/+25 (viso 50 laipsnių)  - Gamintojo dokumentai_mamografas - 6psl</t>
  </si>
  <si>
    <t>1,0 mm  - Gamintojo dokumentai_mamografas - 6psl.</t>
  </si>
  <si>
    <t xml:space="preserve">Motorizuotas aukščio keitimas - Mamografijos kėdė_AKRUS_informacija - 8psl. </t>
  </si>
  <si>
    <t>- 15⁰ - Mamografijos kėdė_AKRUS_informacija - 17psl</t>
  </si>
  <si>
    <t xml:space="preserve">135 kg - Mamografijos kėdė_AKRUS_informacija - 17psl. </t>
  </si>
  <si>
    <t>Pritaikytas biopsijoms procedūroms atlikti naudojant 2D (stereotaksinį) vaizdavimą - Gamintojo dokumentai_mamografas - 13psl.</t>
  </si>
  <si>
    <t>Pritaikytas biopsijoms procedūroms atlikti naudojant 3D vaizdavimą - Gamintojo dokumentai_mamografas - 13psl.</t>
  </si>
  <si>
    <t>Galimybė pasirinkti vertikalią arba horizontalią (šoninę) biopsinės adatos kryptį (vertical/lateral) - Gamintojo dokumentai_mamografas - 13psl.</t>
  </si>
  <si>
    <t>Modulis skirtas gauti paimto bioptato rentgeno vaizdą (Integrated Specimen Tool InSpect) - skenavimas atliekamas pacientui dar esant prie mamografijos sistemos, integruotas modulis. Prisegama atskira informacinė brošiūra, kurioje aprašoma kaip siūlomas modelis (InSpect) veikia. - Gamintojo dokumentai_mamografas - 13psl.  ir InSpect modulio informacija</t>
  </si>
  <si>
    <t xml:space="preserve">Biopsijos įrenginiui stalelis laikymui ar transportavimui nėra reikalingas. Biopsijos įrenginio svoris - 5kg. Įrenginys laikomas kartu su kompresijos plokštelėmis ir mentelėmis, įrenginys mažo svorio todėl atskiras trasportavimo įrenginys nereikalingas. </t>
  </si>
  <si>
    <r>
      <t xml:space="preserve">Pilnai automatinė daugkartinio naudojimo automatinė biopsinė šaudyklė. Gamintojo dokumentai - </t>
    </r>
    <r>
      <rPr>
        <b/>
        <sz val="12"/>
        <color theme="1"/>
        <rFont val="Times New Roman"/>
        <family val="1"/>
      </rPr>
      <t>Adatų šaudyklių katalogas 2 psl.</t>
    </r>
    <r>
      <rPr>
        <sz val="12"/>
        <color theme="1"/>
        <rFont val="Times New Roman"/>
        <family val="1"/>
      </rPr>
      <t xml:space="preserve"> </t>
    </r>
    <r>
      <rPr>
        <b/>
        <sz val="12"/>
        <color theme="1"/>
        <rFont val="Times New Roman"/>
        <family val="1"/>
      </rPr>
      <t>ir Brošiūra Bard Biopsy</t>
    </r>
  </si>
  <si>
    <r>
      <t xml:space="preserve">Daugkartinio naudojimo automatinė biopsinė šaudyklė Reguliuojamas punkcijos gylis: nuo 15mm iki
22 mm Gamintojo dokumentai - </t>
    </r>
    <r>
      <rPr>
        <b/>
        <sz val="12"/>
        <color theme="1"/>
        <rFont val="Times New Roman"/>
        <family val="1"/>
      </rPr>
      <t>Adatų šaudyklių katalogas 2 psl. ir Brošiūra Bard Biopsy</t>
    </r>
  </si>
  <si>
    <r>
      <rPr>
        <b/>
        <sz val="12"/>
        <color theme="1"/>
        <rFont val="Times New Roman"/>
        <family val="1"/>
        <charset val="186"/>
      </rPr>
      <t>Patvirtiname, kad</t>
    </r>
    <r>
      <rPr>
        <sz val="12"/>
        <color theme="1"/>
        <rFont val="Times New Roman"/>
        <family val="1"/>
      </rPr>
      <t xml:space="preserve"> tiekiamas adapteris biopsinei šaudyklei Bard Magnum Adapteris biopsinei šaudyklei</t>
    </r>
  </si>
  <si>
    <r>
      <rPr>
        <b/>
        <sz val="12"/>
        <color theme="1"/>
        <rFont val="Times New Roman"/>
        <family val="1"/>
        <charset val="186"/>
      </rPr>
      <t>Patvirtiname, kad</t>
    </r>
    <r>
      <rPr>
        <sz val="12"/>
        <color theme="1"/>
        <rFont val="Times New Roman"/>
        <family val="1"/>
      </rPr>
      <t xml:space="preserve"> kompiuterio procesoriaus, virtualios atmintinies, kieto disko ir vaizdo plokštės parametrai atitinka mamografinės sistemos gamintojo nustatytus reikalavimus, kadangi kompiuteris ir visos kitos komplektuojančios dalys yra tiekiamos to pačio gamintojo. </t>
    </r>
  </si>
  <si>
    <t>Komplektuojamas su Windows 10 Pro 64  - Gamintojo dokumentai_mamografas - 9psl.</t>
  </si>
  <si>
    <r>
      <rPr>
        <b/>
        <sz val="12"/>
        <color theme="1"/>
        <rFont val="Times New Roman"/>
        <family val="1"/>
        <charset val="186"/>
      </rPr>
      <t>Patvirtiname, kad</t>
    </r>
    <r>
      <rPr>
        <sz val="12"/>
        <color theme="1"/>
        <rFont val="Times New Roman"/>
        <family val="1"/>
      </rPr>
      <t xml:space="preserve"> tiekiamo kompiuterio kompiuterinio tinklo plokštė - 10/100/1000 Base T Ethernet.</t>
    </r>
  </si>
  <si>
    <t>2048x1536 taškų  - Gamintojo dokumentai_mamografas - 9psl.</t>
  </si>
  <si>
    <t>21” (54 cm)  - Gamintojo dokumentai_mamografas - 9psl.</t>
  </si>
  <si>
    <t>Klaviatūra - tiekiama komplekte</t>
  </si>
  <si>
    <t>Pelė - tiekiama komplekte</t>
  </si>
  <si>
    <t>Radiologijos technologo darbo vietoje instaliuota gamintojo dedikuota programinė įranga pirminei gautų vaizdų peržiūrai  - Gamintojo dokumentai_mamografas - 10psl.</t>
  </si>
  <si>
    <t>Galimybė gauti pacientų sąrašą iš ligoninės informacinės sistemos (DICOM Modality Worklist)  - Gamintojo dokumentai_mamografas - 11psl.</t>
  </si>
  <si>
    <t>Vaizdų išsaugojimas medicininių vaizdų archyve (DICOM Storage)  - Gamintojo dokumentai_mamografas - 11psl.</t>
  </si>
  <si>
    <t>Vaizdų iškvietimas iš vaizdų archyvo (DICOM Query/Retrieve)  - Gamintojo dokumentai_mamografas - 11psl.</t>
  </si>
  <si>
    <t>Vaizdų spausdinimas (DICOM Print)  - Gamintojo dokumentai_mamografas - 11psl.</t>
  </si>
  <si>
    <t>Vaizdų siuntimas (DICOM Send) į neribotą vietų skaičių  - Gamintojo dokumentai_mamografas - 11psl.</t>
  </si>
  <si>
    <t> Švinuotas rentgeno apsauginis skydas - Gamintojo dokumentai_mamografas - 6psl.</t>
  </si>
  <si>
    <t xml:space="preserve">Specializuota programinė įranga 2D mamografinių vaizdų peržiūrai ir vertinimui - Gamintojo dokumentai_darbo stotis - 12psl.  </t>
  </si>
  <si>
    <t xml:space="preserve">Specializuota programinė įranga 3D mamografinių vaizdų peržiūrai ir vertinimui - Gamintojo dokumentai_darbo stotis - 12psl.  </t>
  </si>
  <si>
    <t xml:space="preserve">Galima išsaugoti naujai rekonstruotus 2D vaizdus iš tomosintezės (3D) darbo stotyje ir  medicininių vaizdų archyve (visi vaizdai gali būti išsaugoti) - Gamintojo dokumentai_darbo stotis - 15psl.  </t>
  </si>
  <si>
    <t xml:space="preserve">Galima perduoti DICOM standarto vaizdus į medicininių vaizdų peržiūros stotį ir į medicininių vaizdų archyvą (DICOM Storage SCU / DICOM Storage SCP) - Gamintojo dokumentai_darbo stotis - 15psl.  </t>
  </si>
  <si>
    <t xml:space="preserve">Vaizdų siuntimas DICOM protokolu (DICOM Send) ne mažiau kaip į neribotą vietų skaičių - Gamintojo dokumentai_darbo stotis - 9psl.  </t>
  </si>
  <si>
    <t xml:space="preserve">Galima spausdinti DICOM standarto vaizdus (DICOM Print) - Gamintojo dokumentai_darbo stotis - 10psl. </t>
  </si>
  <si>
    <t>Paciento informacijos užklausimas/gavimas iš DICOM archyvų (DICOM Query ir Retrieve funkcijos)- Gamintojo dokumentai_darbo stotis - 9psl.</t>
  </si>
  <si>
    <t>DICOM Radiation Dose Structured Report (DICOM Structured Report apima ir DICOM Radiation Dose Structured Report)- Gamintojo dokumentai_darbo stotis - 9psl.</t>
  </si>
  <si>
    <t xml:space="preserve">Informacijos priėmimo funkcija - DICOM Storage SCP (galimybė priimti ir išsaugoti vaizdus, kurie
yra persiunčiami iš VULSK PACS vaizdų archyvo) -  - Gamintojo dokumentai_darbo stotis - 15psl.  </t>
  </si>
  <si>
    <t>Užduočių (darbo) sąrašo sudarymas - Gamintojo dokumentai_darbo stotis - 9psl.</t>
  </si>
  <si>
    <t>Filmuko (CINE) rodymo režimas  - Gamintojo dokumentai_darbo stotis - 8psl.</t>
  </si>
  <si>
    <t>Skaitmeninių vaizdų apdorojimo funkcijos   - Gamintojo dokumentai_darbo stotis - 4psl.</t>
  </si>
  <si>
    <t>Vaizdų pilkumo skalės kadravimas pelės pagalba     - Gamintojo dokumentai_darbo stotis - 12psl.</t>
  </si>
  <si>
    <t>Vaizdų inversija - Gamintojo dokumentai_darbo stotis - 8psl.</t>
  </si>
  <si>
    <t>Vaizdų rotavimas ir vaizdų veidrodinis atvaizdavimas  - Gamintojo dokumentai_darbo stotis - 8psl.</t>
  </si>
  <si>
    <t>„Padidinimo stiklo“ funkcija  - Gamintojo dokumentai_darbo stotis - 8psl.</t>
  </si>
  <si>
    <t>Nepertraukiamas vaizdų mastelio keitimas ir panoramavimas - Gamintojo dokumentai_darbo stotis - 8psl. </t>
  </si>
  <si>
    <t>Ilgio ir kampo matavimai  - Gamintojo dokumentai_darbo stotis - 8psl. </t>
  </si>
  <si>
    <t>Vaizdų anotacijos - Gamintojo dokumentai_darbo stotis - 12psl. </t>
  </si>
  <si>
    <t>Konfigūruojamas teksto išdėstymas   - Gamintojo dokumentai_darbo stotis - 8psl.</t>
  </si>
  <si>
    <t>Ultragarso ir magnetinio rezonanso tomografijos vaizdų peržiūra (visa radiologine įranga gautų vaizdų peržiūra)      - Gamintojo dokumentai_darbo stotis - 12psl.</t>
  </si>
  <si>
    <t xml:space="preserve">Vaizdų įrašymas į CD-R diskus kartu su integruota peržiūros programa   - Gamintojo dokumentai_darbo stotis - 10psl.  </t>
  </si>
  <si>
    <t xml:space="preserve">Specializuota programinė įranga darbui su kontrastiniais vaizdais  - Gamintojo dokumentai_darbo stotis - 12psl. </t>
  </si>
  <si>
    <r>
      <t xml:space="preserve">"WorkDesk Q100t", gamintojo dokumentai - </t>
    </r>
    <r>
      <rPr>
        <b/>
        <sz val="12"/>
        <color theme="1"/>
        <rFont val="Times New Roman"/>
        <family val="1"/>
      </rPr>
      <t>WorkDesk Q100t 1 psl.</t>
    </r>
  </si>
  <si>
    <r>
      <t xml:space="preserve">Komplekto sudėtis - stalinis kompiuteris su 4 monitorių jungtimis (vaizdo plokštė užtikrina trijų monitorių prijungimą vienu metu), USB laidinė lazerinė pelė ir USB laidinė klaviatūra su integruotu kortelių skaitytuvu. </t>
    </r>
    <r>
      <rPr>
        <b/>
        <sz val="12"/>
        <color theme="1"/>
        <rFont val="Times New Roman"/>
        <family val="1"/>
      </rPr>
      <t>Gamintojo dokumentai -WorkDesk Q100t 2 psl. ir NVIDIA-p4000 psl. 1</t>
    </r>
  </si>
  <si>
    <r>
      <t>Kompiuterio korpuso tipas - TOWER.</t>
    </r>
    <r>
      <rPr>
        <b/>
        <sz val="12"/>
        <color theme="1"/>
        <rFont val="Times New Roman"/>
        <family val="1"/>
      </rPr>
      <t xml:space="preserve"> Gamintojo dokumentai - WorkDesk Q100t 3 psl.</t>
    </r>
  </si>
  <si>
    <r>
      <t xml:space="preserve">Taip, patvirtiname, kad virtualizavimo technologija yra realizuota procesoriaus konstrukcijoje. </t>
    </r>
    <r>
      <rPr>
        <b/>
        <sz val="12"/>
        <color theme="1"/>
        <rFont val="Times New Roman"/>
        <family val="1"/>
      </rPr>
      <t>Gamintojo dokumentai - WorkDesk Q100t 1 psl.</t>
    </r>
  </si>
  <si>
    <r>
      <t xml:space="preserve">Taip, patvirtiname, kad Intel Core i5-12400F (6 fiziniai branduoliai (12 Threads / 6 Cores = 2 veiksmų sekos). Kikevienas procesoriaus branduolys turi galimybę vienu metu vykdyti 2 veiksmų sekas. </t>
    </r>
    <r>
      <rPr>
        <b/>
        <sz val="12"/>
        <color theme="1"/>
        <rFont val="Times New Roman"/>
        <family val="1"/>
      </rPr>
      <t>Gamintojo dokumentai - Intel Core i5-12400F, psl. 1</t>
    </r>
  </si>
  <si>
    <r>
      <t xml:space="preserve">Taip, patvitiname, kad procesoriaus našumas pagal „Passmark CPU Mark“ testą „Performance test“ (http://www.cpubenchmark.net/cpu_list.php) 19797. </t>
    </r>
    <r>
      <rPr>
        <b/>
        <sz val="12"/>
        <color theme="1"/>
        <rFont val="Times New Roman"/>
        <family val="1"/>
      </rPr>
      <t>Gamintojo dokumentai - Intel Core i5-12400F, psl. 1</t>
    </r>
  </si>
  <si>
    <r>
      <t xml:space="preserve">Procesorius suderinamas su Windows 10 Pro - </t>
    </r>
    <r>
      <rPr>
        <b/>
        <sz val="12"/>
        <color theme="1"/>
        <rFont val="Times New Roman"/>
        <family val="1"/>
      </rPr>
      <t>Gamintojo dokumentai - WorkDesk Q100t</t>
    </r>
    <r>
      <rPr>
        <sz val="12"/>
        <color theme="1"/>
        <rFont val="Times New Roman"/>
        <family val="1"/>
      </rPr>
      <t xml:space="preserve"> </t>
    </r>
    <r>
      <rPr>
        <b/>
        <sz val="12"/>
        <color theme="1"/>
        <rFont val="Times New Roman"/>
        <family val="1"/>
      </rPr>
      <t>3psl.</t>
    </r>
  </si>
  <si>
    <r>
      <t xml:space="preserve">Atmintinė - 16 GB. Yra 4 atmintinės lizdai, vienas iš jų - laisvas. </t>
    </r>
    <r>
      <rPr>
        <b/>
        <sz val="12"/>
        <color theme="1"/>
        <rFont val="Times New Roman"/>
        <family val="1"/>
      </rPr>
      <t>Gamintojo dokumentai - WorkDesk Q100t 2 psl.</t>
    </r>
  </si>
  <si>
    <r>
      <t xml:space="preserve">Maksimali palaikoma operatyviosios atminties talpa 128 GB.  </t>
    </r>
    <r>
      <rPr>
        <b/>
        <sz val="12"/>
        <color theme="1"/>
        <rFont val="Times New Roman"/>
        <family val="1"/>
      </rPr>
      <t>Gamintojo dokumentai - WorkDesk Q100t 2 psl.</t>
    </r>
  </si>
  <si>
    <r>
      <t xml:space="preserve">Operatyviosios atminties modulių tipas - DDR4 NECC Unbuffered </t>
    </r>
    <r>
      <rPr>
        <b/>
        <sz val="12"/>
        <color theme="1"/>
        <rFont val="Times New Roman"/>
        <family val="1"/>
      </rPr>
      <t>(Gamintojo dokumentai - WorkDesk Q100t 2 psl.)</t>
    </r>
  </si>
  <si>
    <r>
      <t xml:space="preserve">Operatyviosios atminties modulių efektyvumas  3200 MT/s </t>
    </r>
    <r>
      <rPr>
        <b/>
        <sz val="12"/>
        <color theme="1"/>
        <rFont val="Times New Roman"/>
        <family val="1"/>
      </rPr>
      <t>(Gamintojo dokumentai - WorkDesk Q100t 2 psl.)</t>
    </r>
  </si>
  <si>
    <r>
      <t xml:space="preserve">Talpa 512 GB. </t>
    </r>
    <r>
      <rPr>
        <b/>
        <sz val="12"/>
        <color theme="1"/>
        <rFont val="Times New Roman"/>
        <family val="1"/>
      </rPr>
      <t>(Gamintojo dokumentai - WorkDesk Q100t 2 psl.)</t>
    </r>
  </si>
  <si>
    <r>
      <t xml:space="preserve">Disko jungtis - M.2 PCIe. </t>
    </r>
    <r>
      <rPr>
        <b/>
        <sz val="12"/>
        <color theme="1"/>
        <rFont val="Times New Roman"/>
        <family val="1"/>
      </rPr>
      <t>(Gamintojo dokumentai - WorkDesk Q100t 2 psl.)</t>
    </r>
  </si>
  <si>
    <r>
      <t xml:space="preserve">Yra vidinis DVD įrenginys . </t>
    </r>
    <r>
      <rPr>
        <b/>
        <sz val="12"/>
        <color theme="1"/>
        <rFont val="Times New Roman"/>
        <family val="1"/>
      </rPr>
      <t>(Gamintojo dokumentai - WorkDesk Q100t 2 psl.)</t>
    </r>
  </si>
  <si>
    <r>
      <t xml:space="preserve">6 USB 3.0 tipo, iš jų 2 vnt. korpuso priekyje ir 4 vnt. korpuso galinėje dalyje. 2 USB 2.0 tipo korpuso galinėje dalyje. </t>
    </r>
    <r>
      <rPr>
        <b/>
        <sz val="12"/>
        <color theme="1"/>
        <rFont val="Times New Roman"/>
        <family val="1"/>
      </rPr>
      <t>(Gamintojo dokumentai - WorkDesk Q100t 2 psl.)</t>
    </r>
  </si>
  <si>
    <r>
      <t>Kompiuteris turi integruotą Ethernet tinklo suderintuvą, kuris turi RJ-45 tipo kabelio prijungimo lizdą ir gali dirbti šiais greičiais: 10 Mbps, 100 Mbps, 1000 Mbps.</t>
    </r>
    <r>
      <rPr>
        <b/>
        <sz val="12"/>
        <color theme="1"/>
        <rFont val="Times New Roman"/>
        <family val="1"/>
      </rPr>
      <t xml:space="preserve"> (Gamintojo dokumentai - WorkDesk Q100t 2 ir 3 psl.)</t>
    </r>
  </si>
  <si>
    <r>
      <t>Duomenų apsaugai kompiuteris turi integruotą saugumo TPM modulį v.2.0.</t>
    </r>
    <r>
      <rPr>
        <b/>
        <sz val="12"/>
        <color theme="1"/>
        <rFont val="Times New Roman"/>
        <family val="1"/>
      </rPr>
      <t xml:space="preserve"> (Gamintojo dokumentai - WorkDesk Q100t 3 psl.)</t>
    </r>
  </si>
  <si>
    <r>
      <t xml:space="preserve">Taip, garantuojame, kad bus pateikta USB kabeliu prijungiama klaviatūra su integruotu SmartCard skaitytuvu, tenkinančiu ISO 7816 standartą, kurios klavišų išdėstymas atitinka Windows keyboard / US English layout išdėstymą - </t>
    </r>
    <r>
      <rPr>
        <b/>
        <sz val="12"/>
        <color theme="1"/>
        <rFont val="Times New Roman"/>
        <family val="1"/>
      </rPr>
      <t>klaviatūra Dell Keyboard Smartcard USB</t>
    </r>
    <r>
      <rPr>
        <sz val="12"/>
        <color theme="1"/>
        <rFont val="Times New Roman"/>
        <family val="1"/>
      </rPr>
      <t xml:space="preserve"> (Dell KB-813)</t>
    </r>
  </si>
  <si>
    <t>Taip, patvirtiname, kad kartu patieksime USB kabeliu prijungiamą lazerinę pelę su ratuku.</t>
  </si>
  <si>
    <r>
      <t xml:space="preserve">Taip, garantuojame, kad kompiuteris turi šias plėtimo jungtis: 1 vnt. PCI Express Gen3 slot x16 mechanical/ x16 electrical ( full height, full length) - </t>
    </r>
    <r>
      <rPr>
        <b/>
        <sz val="12"/>
        <color theme="1"/>
        <rFont val="Times New Roman"/>
        <family val="1"/>
      </rPr>
      <t>(WorkDesk Q100t jungtys, psl. 2)</t>
    </r>
    <r>
      <rPr>
        <sz val="12"/>
        <color theme="1"/>
        <rFont val="Times New Roman"/>
        <family val="1"/>
      </rPr>
      <t xml:space="preserve">
2 vnt. PCI Express Gen3 slot x4 mechanical/ x1 electrical ( full height, full length) - </t>
    </r>
    <r>
      <rPr>
        <b/>
        <sz val="12"/>
        <color theme="1"/>
        <rFont val="Times New Roman"/>
        <family val="1"/>
      </rPr>
      <t>(WorkDesk Q100t jungtys, psl. 2)</t>
    </r>
    <r>
      <rPr>
        <sz val="12"/>
        <color theme="1"/>
        <rFont val="Times New Roman"/>
        <family val="1"/>
      </rPr>
      <t xml:space="preserve">
1 vnt. PCI Express Gen3 slot x16 mechanical/ x4 electrical ( full height, full length) - (</t>
    </r>
    <r>
      <rPr>
        <b/>
        <sz val="12"/>
        <color theme="1"/>
        <rFont val="Times New Roman"/>
        <family val="1"/>
      </rPr>
      <t>WorkDesk Q100t jungtys, psl. 2)</t>
    </r>
    <r>
      <rPr>
        <sz val="12"/>
        <color theme="1"/>
        <rFont val="Times New Roman"/>
        <family val="1"/>
      </rPr>
      <t xml:space="preserve">
2 vnt. M.2 slot (PCIe Gen3 x4) - </t>
    </r>
    <r>
      <rPr>
        <b/>
        <sz val="12"/>
        <color theme="1"/>
        <rFont val="Times New Roman"/>
        <family val="1"/>
      </rPr>
      <t xml:space="preserve">(WorkDesk Q100t jungtys, psl. 2)
 </t>
    </r>
  </si>
  <si>
    <r>
      <t xml:space="preserve">Kompiuteris turi lizdus mikrofonui ir ausinėms prijungti. </t>
    </r>
    <r>
      <rPr>
        <b/>
        <sz val="12"/>
        <color theme="1"/>
        <rFont val="Times New Roman"/>
        <family val="1"/>
      </rPr>
      <t>(Gamintojo dokumentai - WorkDesk Q100t 2 psl.)</t>
    </r>
  </si>
  <si>
    <r>
      <t>Kompiuteris turi integruotą garsiakalbį.</t>
    </r>
    <r>
      <rPr>
        <b/>
        <sz val="12"/>
        <color theme="1"/>
        <rFont val="Times New Roman"/>
        <family val="1"/>
      </rPr>
      <t xml:space="preserve"> (Gamintojo dokumentai - WorkDesk Q100t 3 psl.)</t>
    </r>
  </si>
  <si>
    <t>Taip, garantuojamas užtikrintas visiškas kompiuterio komponentų tarpusavio suderinamumas: techninės įrangos, tvarkyklių ir techninio palaikymo</t>
  </si>
  <si>
    <r>
      <t xml:space="preserve">Kompiuterio maitinimo šaltinis 	500W ir  90% efektyvumo  </t>
    </r>
    <r>
      <rPr>
        <b/>
        <sz val="12"/>
        <color theme="1"/>
        <rFont val="Times New Roman"/>
        <family val="1"/>
      </rPr>
      <t>(Gamintojo dokumentai - WorkDesk Q100t 3 psl.)</t>
    </r>
  </si>
  <si>
    <t>Taip, garantuojame Microsoft Windows 10 Pro su galimybe atnaujinti iki Windows 11 Pro</t>
  </si>
  <si>
    <t>Taip, garantuojame MS Office 2021 Home &amp; Business licencija</t>
  </si>
  <si>
    <t>Taip, patvirtiname, kad kompiuteriskomplektuojamas su to paties gamintojo programine įranga leidžiančia stebėti kompiuterio apkrovimą, analizuoti sistemos būklę, teikiančia rekomendacijas dėl resursų išnaudojimo, bei tvarkyklių parinkimo.</t>
  </si>
  <si>
    <t>Taip, garantuojame, kad kiekis - 1 vnt.</t>
  </si>
  <si>
    <r>
      <t xml:space="preserve">Įstrižainė 24.1" </t>
    </r>
    <r>
      <rPr>
        <b/>
        <sz val="12"/>
        <color theme="1"/>
        <rFont val="Times New Roman"/>
        <family val="1"/>
      </rPr>
      <t>(FlexScan, psl. 3)</t>
    </r>
  </si>
  <si>
    <r>
      <t xml:space="preserve">Kontrastiškumas 1000:1 </t>
    </r>
    <r>
      <rPr>
        <b/>
        <sz val="12"/>
        <color theme="1"/>
        <rFont val="Times New Roman"/>
        <family val="1"/>
      </rPr>
      <t>(FlexScan, psl. 3)</t>
    </r>
  </si>
  <si>
    <r>
      <t xml:space="preserve">Skaistis 350 cd/m2 </t>
    </r>
    <r>
      <rPr>
        <b/>
        <sz val="12"/>
        <color theme="1"/>
        <rFont val="Times New Roman"/>
        <family val="1"/>
      </rPr>
      <t>(FlexScan, psl. 3)</t>
    </r>
  </si>
  <si>
    <r>
      <t xml:space="preserve">Maksimalus skaistis 350 cd/m2 </t>
    </r>
    <r>
      <rPr>
        <b/>
        <sz val="12"/>
        <color theme="1"/>
        <rFont val="Times New Roman"/>
        <family val="1"/>
      </rPr>
      <t>(FlexScan, psl. 3)</t>
    </r>
  </si>
  <si>
    <r>
      <t xml:space="preserve">VESA tvirtinimas 100 x 100 mm </t>
    </r>
    <r>
      <rPr>
        <b/>
        <sz val="12"/>
        <color theme="1"/>
        <rFont val="Times New Roman"/>
        <family val="1"/>
      </rPr>
      <t>(FlexScan, psl. 3)</t>
    </r>
  </si>
  <si>
    <r>
      <t xml:space="preserve">USB jungtys 2 vnt. </t>
    </r>
    <r>
      <rPr>
        <b/>
        <sz val="12"/>
        <color theme="1"/>
        <rFont val="Times New Roman"/>
        <family val="1"/>
      </rPr>
      <t>(FlexScan, psl. 3)</t>
    </r>
  </si>
  <si>
    <r>
      <t xml:space="preserve">Jungtys Display port, HDMI </t>
    </r>
    <r>
      <rPr>
        <b/>
        <sz val="12"/>
        <color theme="1"/>
        <rFont val="Times New Roman"/>
        <family val="1"/>
      </rPr>
      <t>(FlexScan, psl. 3)</t>
    </r>
  </si>
  <si>
    <r>
      <t xml:space="preserve">Reguliuojamo aukščio stovas, aukščio diapazonas 158.6 mm </t>
    </r>
    <r>
      <rPr>
        <b/>
        <sz val="12"/>
        <color theme="1"/>
        <rFont val="Times New Roman"/>
        <family val="1"/>
      </rPr>
      <t>(FlexScan, psl. 2)</t>
    </r>
  </si>
  <si>
    <t>Palaiko A4 formato spausdinimą. (HL-L5100DN, psl. 5)</t>
  </si>
  <si>
    <t>Integruotos sąsajos: 1 vnt. USB jungtis ir 1 vnt. 10/100/Base-T Ethernet (HL-L5100DN, psl. 5)</t>
  </si>
  <si>
    <t>Vienpusių A4 formato lapų spausdinimo greitis 40 l/min. (HL-L5100DN, psl. 8)</t>
  </si>
  <si>
    <t>Skiriamoji geba 1200 x 1200 dpi (HL-L5100DN, psl. 8)</t>
  </si>
  <si>
    <t>Popieriaus dėtuvės talpa 520 lapų (HL-L5100DN, psl. 7)</t>
  </si>
  <si>
    <t>Pateikiama to paties gamintojo juodos spalvos dažomųjų miltelių kasetė Brother TN-3430, kurios resursas 3000 standartinių A4 formato lapų pagal ISO/IEC 19752 standartą. (HL-L5100DN, psl. 4)</t>
  </si>
  <si>
    <r>
      <t xml:space="preserve">256 bitų </t>
    </r>
    <r>
      <rPr>
        <b/>
        <sz val="12"/>
        <color theme="1"/>
        <rFont val="Times New Roman"/>
        <family val="1"/>
      </rPr>
      <t>(NVIDIA-p4000, psl. 1)</t>
    </r>
  </si>
  <si>
    <r>
      <t xml:space="preserve">8 GB </t>
    </r>
    <r>
      <rPr>
        <b/>
        <sz val="12"/>
        <color theme="1"/>
        <rFont val="Times New Roman"/>
        <family val="1"/>
      </rPr>
      <t>(NVIDIA-p4000, psl. 1)</t>
    </r>
  </si>
  <si>
    <r>
      <t xml:space="preserve">243 GB/s </t>
    </r>
    <r>
      <rPr>
        <b/>
        <sz val="12"/>
        <color theme="1"/>
        <rFont val="Times New Roman"/>
        <family val="1"/>
      </rPr>
      <t>(NVIDIA-p4000, psl. 1)</t>
    </r>
  </si>
  <si>
    <r>
      <t xml:space="preserve">4 vnt. </t>
    </r>
    <r>
      <rPr>
        <b/>
        <sz val="12"/>
        <color theme="1"/>
        <rFont val="Times New Roman"/>
        <family val="1"/>
      </rPr>
      <t>(NVIDIA-p4000, psl. 1)</t>
    </r>
  </si>
  <si>
    <r>
      <t xml:space="preserve">Įstrižainė 30.9"" </t>
    </r>
    <r>
      <rPr>
        <b/>
        <sz val="12"/>
        <color theme="1"/>
        <rFont val="Times New Roman"/>
        <family val="1"/>
      </rPr>
      <t>(RadiForce, psl. 3)</t>
    </r>
  </si>
  <si>
    <r>
      <t xml:space="preserve">Raiška 4200 x 2800 </t>
    </r>
    <r>
      <rPr>
        <b/>
        <sz val="12"/>
        <color theme="1"/>
        <rFont val="Times New Roman"/>
        <family val="1"/>
      </rPr>
      <t>(RadiForce, psl. 3)</t>
    </r>
  </si>
  <si>
    <r>
      <t xml:space="preserve">DICOM kalibruotas skaistis 500 cd/m2 </t>
    </r>
    <r>
      <rPr>
        <b/>
        <sz val="12"/>
        <color theme="1"/>
        <rFont val="Times New Roman"/>
        <family val="1"/>
      </rPr>
      <t>(RadiForce, psl. 3)</t>
    </r>
  </si>
  <si>
    <r>
      <t>Kontrastiškumas 1500:1</t>
    </r>
    <r>
      <rPr>
        <b/>
        <sz val="12"/>
        <color theme="1"/>
        <rFont val="Times New Roman"/>
        <family val="1"/>
      </rPr>
      <t xml:space="preserve"> (RadiForce, psl. 3)</t>
    </r>
  </si>
  <si>
    <r>
      <t xml:space="preserve">Spalvoto vaizdo </t>
    </r>
    <r>
      <rPr>
        <b/>
        <sz val="12"/>
        <color theme="1"/>
        <rFont val="Times New Roman"/>
        <family val="1"/>
      </rPr>
      <t>(RadiForce, psl. 3)</t>
    </r>
  </si>
  <si>
    <r>
      <t xml:space="preserve">Integruotas kalibracinis daviklis IFS bei programinė įranga/modulis RadiCS LE periodinei monitoriaus kokybės kontrolei atlikti. </t>
    </r>
    <r>
      <rPr>
        <b/>
        <sz val="12"/>
        <color theme="1"/>
        <rFont val="Times New Roman"/>
        <family val="1"/>
      </rPr>
      <t>(RadiForce, psl. 3)</t>
    </r>
  </si>
  <si>
    <t>Taip, garantuojame, kad medicininis mamografinis diagnostinis monitorius ir papildomas monitorius pacientų sąrašo ir vaizdų peržiūrai yra vieno gamintojo EIZO</t>
  </si>
  <si>
    <t>Taip, garantuojame, kad medicininis mamografinis diagnostinis monitorius, papildomas monitorius pacientų sąrašo ir vaizdų peržiūrai ir dedikuota medicininė vaizdo plokštė yra suderinami su siūlomu kompiteriu.</t>
  </si>
  <si>
    <t>2D (Redwood DS, psl. 6)</t>
  </si>
  <si>
    <t>Trapecinis vaizdavimas (Redwood DS, psl. 7)</t>
  </si>
  <si>
    <t>Spalvinis dopleris (Redwood DS, psl. 6)</t>
  </si>
  <si>
    <t>Harmoninis vaizdavimas (Redwood DS, psl. 10)</t>
  </si>
  <si>
    <t>&gt; 334 dB (Redwood DS, psl. 6)</t>
  </si>
  <si>
    <t>40 cm (Redwood DS, psl. 6)</t>
  </si>
  <si>
    <t>(4.6–17.8) MHz (Redwood TF, psl. 6)</t>
  </si>
  <si>
    <t>57.5 mm (Redwood TF, psl. 6)</t>
  </si>
  <si>
    <t>576 (SIEMENS rastas, psl. 1)</t>
  </si>
  <si>
    <t>(2.9–9.9) MHz (Redwood TF, psl. 5)</t>
  </si>
  <si>
    <t>38.2 mm (Redwood TF, psl. 5)</t>
  </si>
  <si>
    <t>384 (SIEMENS rastas, psl. 1)</t>
  </si>
  <si>
    <t>(1.0–5.7) MHz (Redwood TF, psl. 3)</t>
  </si>
  <si>
    <t>72° (Redwood TF, psl. 3)</t>
  </si>
  <si>
    <t>180 (SIEMENS rastas, psl. 1)</t>
  </si>
  <si>
    <t>Virtual Touch Strain Imaging (Elastography) (Redwood DS, psl. 14)</t>
  </si>
  <si>
    <t>Virtual Touch Point Shear Wave (Elastography) (Redwood DS, psl. 14)</t>
  </si>
  <si>
    <t>Virtual Touch Shear Wave (2D Elastography) (Redwood DS, psl. 15)</t>
  </si>
  <si>
    <t>DICOM 3.0 standartas: DICOM Modality Worklist (Redwood DS, psl. 11 / SIEMENS rastas, psl. 1)</t>
  </si>
  <si>
    <t>DICOM 3.0 standartas: DICOM Storage (Redwood DS, psl. 11 / SIEMENS rastas, psl. 1)</t>
  </si>
  <si>
    <t>DICOM 3.0 standartas: Sistema užtikrina, kad bevieliu būdu (Wi-Fi) persiųsti medicininius duomenis DICOM formatu (Redwood DS, psl. 11, 12 / SIEMENS rastas, psl. 1)</t>
  </si>
  <si>
    <t>220 V, 50 Hz elektros tinklas (Redwood DS, psl. 18)</t>
  </si>
  <si>
    <r>
      <t xml:space="preserve">Automatinis boliusinis injektorius kontrastinei medžiagai - Accutron HP-D,  produkto kodas HP832, Gamintojo dokumentai - </t>
    </r>
    <r>
      <rPr>
        <b/>
        <sz val="12"/>
        <color theme="1"/>
        <rFont val="Times New Roman"/>
        <family val="1"/>
      </rPr>
      <t>Broschuere-Angiographie-Portfolio_DE_-2.0 ir technical_data_hp_5_0_en</t>
    </r>
  </si>
  <si>
    <r>
      <t xml:space="preserve">Procedūrinis staliukas, su 3 nerūdijančio plieno lentynėlėmis ir 4 ratukais, kurių 2 su stabdžiais. Gamintojo dokumentai - </t>
    </r>
    <r>
      <rPr>
        <b/>
        <sz val="12"/>
        <color theme="1"/>
        <rFont val="Times New Roman"/>
        <family val="1"/>
      </rPr>
      <t>16.14. Procedūrinis staliukas_Brošiūra ir Manufacturer's confirmation</t>
    </r>
  </si>
  <si>
    <r>
      <t xml:space="preserve">Širma su ratukais (plotis  100 cm, aukštis 167 cm,  dviejų dalių). </t>
    </r>
    <r>
      <rPr>
        <b/>
        <sz val="12"/>
        <color theme="1"/>
        <rFont val="Times New Roman"/>
        <family val="1"/>
      </rPr>
      <t>Gamintojo dokumentai - 16.15. Širma su ratukais_Brošiūra</t>
    </r>
  </si>
  <si>
    <t xml:space="preserve">Taip, patvirtiname, kad atitinkame Lietuvos higienos normoje HN 31:2021 ,,Radiacinės saugos reikalavimai medicininėje rentgeno diagnostikoje“ nurodytiems reikalavimams (taikoma mamografijos sistemai). </t>
  </si>
  <si>
    <t>Taip, patvirtiname, kad atitinkame direktyvos 2013/59/EURATOMAS paragrafo 60, 1 dalies, (f) punktui (Vidutinės liaukinio audinio dozės skaičiavimas ir atvaizdavimas darbo vietoje) (taikoma tik mamografijos sistemai). Nauja spindulinės diagnostikos įranga turi  prietaisą arba lygiavertę priemonę, leidžiančią praktikui gauti informaciją apie paciento apšvitos dozei įvertinti reikalingus parametrus. Tais atvejais, kai tai įmanoma, nauja spindulinės diagnostikos įranga turi galimybę šią informaciją užregistruoti medicininės radiologijos procedūros ataskaitoje. </t>
  </si>
  <si>
    <t>Taip, patvirtiname, kad dozės patikrinimo sistema atitinka Lietuvos higienos normos HN 78:2009 „Kokybės kontrolės reikalavimai ir vertinimo kriterijai medicininėje rentgenodiagnostikoje“ 74 punkto reikalavimus (taikoma tik mamografijos sistemai)</t>
  </si>
  <si>
    <t>Taip, patvirtiname, kad vaizdo kontrastingumo patikrinimo sistema atitinka Lietuvos higienos normos HN 78:2009 „Kokybės kontrolės reikalavimai ir vertinimo kriterijai medicininėje rentgenodiagnostikoje“ 88.1 papunkčio reikalavimus (taikoma tik mamografijos sistemai)</t>
  </si>
  <si>
    <r>
      <t xml:space="preserve">Mamografas atitinka tyrimo rezultato – DICOM standartą, kuris atitinka rinkmenos metaduomenyse (pav., StudyInstanceUID, SOPInstanceUID, SeriesInstanceUID, MediaStorageSOPInstanceUID ir visuose kituose, kur tai reikalinga) naudoti tik taisyklingus unikalius identifikatorius (UID), (t.y. tokius, kurių sandara atitinka DICOM standarto bendrąsias taisykles ir TU-T X.660 (2011), ISO/IEC 9834-1:2012 bei ISO/IEC 9834-3:2009 arba lygiaverčius standartus). Taikoma tik mamografijos sistemai. Gamintojo dokumentai - </t>
    </r>
    <r>
      <rPr>
        <b/>
        <sz val="12"/>
        <color theme="1"/>
        <rFont val="Times New Roman"/>
        <family val="1"/>
      </rPr>
      <t>XP MAMMOMATRevelation VC20 DICOM Conformance Statement</t>
    </r>
  </si>
  <si>
    <t>Taip, patvirtiname, kad į pasiūlymo galutinę kainą įtraukta - sistemos instaliavimas, montavimas, įskaitant projekto radiacinei saugai paruošimą bei jo ekspertizę ir paruošimas eksploatacijai pagal Lietuvos higienos normos HN 31:2021 „Radiacinės saugos reikalavimai medicininėje rentgeno diagnostikoje“ radiacinės saugos reikalavimus ir Medicinos priemonių (prietaisų) naudojimo tvarkos parašo, patvirtinto Lietuvos Respublikos sveikatos apsaugos ministro 2010 m. gegužės 3 d. įsakymu Nr. V-383 „Dėl Medicinos priemonių (prietaisų) naudojimo tvarkos aprašo patvirtinimo“ nustatyta tvarka. Taikoma tik mamografijos sistemai.</t>
  </si>
  <si>
    <t>Taip, patvirtiname, kad įrangos tiekėjas ir gamintojo atstovai, sumontavę ir suderinę įrangą, atliks įrangos gamintojo nurodytus priėmimo testus, kokybės kontrolės priėmimo bandymus pagal Lietuvoje galiojančius teisės aktus (HN 78:2009), Medicinos priemonių (prietaisų) naudojimo tvarkos aprašo, patvirtinto Lietuvos Respublikos sveikatos apsaugos ministro 2010 m. gegužės 3 d. įsakymu Nr. V-383 „Dėl Medicinos priemonių (prietaisų) naudojimo tvarkos aprašo patvirtinimo“ nustatyta tvarka ir pateikti testų/bandymų protokolus. Taikoma tik mamografijos sistemai.</t>
  </si>
  <si>
    <t>Informacijos perdavimo funkcija – DICOM Send - Gamintojo dokumentai_mamografas - 11psl. / Ultragarsinei diagnostinei sistemai - DICOM 3.0 standartas: DICOM Storage (SIEMENS rastas, psl. 1)</t>
  </si>
  <si>
    <t>Vaizdų spausdinimo funkcija – DICOM Print - Gamintojo dokumentai_mamografas - 11psl. / Ultragarsinei diagnostinei sistemai - DICOM 3.0 standartas: DICOM Print (SIEMENS rastas, psl. 1)</t>
  </si>
  <si>
    <t>SIEMENS Modality WorkList funkcija - DICOM Modality Worklist- Gamintojo dokumentai_mamografas - 11psl. / Ultragarsinei diagnostinei sistemai - DICOM 3.0 standartas: DICOM Modality Worklist (SIEMENS rastas, psl. 1)</t>
  </si>
  <si>
    <t>Modality WorkList funkcija - DICOM Modality Worklist- Gamintojo dokumentai_mamografas - 11psl.</t>
  </si>
  <si>
    <t>Apšvitos pateikimo funkcija - DICOM Radiation Dose Structured Report- Gamintojo dokumentai_mamografas - 11psl.</t>
  </si>
  <si>
    <t>Informacijos priėmimo funkcija – DICOM Storage SCP (galimybė priimti ir išsaugoti vaizdus, kurie yra persiunčiami iš VULSK PACS vaizdų archyvo).- Gamintojo dokumentai_mamografas - 11psl.</t>
  </si>
  <si>
    <t xml:space="preserve">Komplektacijoje tiekiami reikalingi fantomai ir kita įranga periodinių testų atlikimui - dieninius / savaitinius/mėnesinius testus, kuriuos deklaruoja gamintojas. Papildomai pateikiama  organinio stiklo skirtingų storių (2 cm - 3vnt, 1 cm - 1 vnt, 0,5 cm - 1 vnt.) plokšteles, kurių matmenys 24x30cm +/- 2 cm </t>
  </si>
  <si>
    <t>Real Fusion, UAB</t>
  </si>
  <si>
    <t>Vaidoto Daunio g. 78, LT-08410 Vilnius</t>
  </si>
  <si>
    <t>LT100013232318</t>
  </si>
  <si>
    <t>LT617044090100391331, a.s. AB SEB Bankas, banko kodas 70440</t>
  </si>
  <si>
    <t>Gediminas Čersnavičius, direktorius</t>
  </si>
  <si>
    <t>Automatinis paimto bioptato skenavimas  - YRA (Gamintojo dokumentai_mamografas - 13psl. ir InSpect modulio informacija - 1psl.)</t>
  </si>
  <si>
    <t>Tomosintezės modulio (3D) skenavimo kampas -  50 (+25/-25) laipsnių - YRA (Gamintojo dokumentai_mamografas - 14psl.)</t>
  </si>
  <si>
    <t>NĖRA</t>
  </si>
  <si>
    <t>85 µm (Gamintojo dokumentai_mamografas - 8psl.)</t>
  </si>
  <si>
    <t>Statinių ir dinaminių rentgeno vaizdų, kompiuterinės tomografijos vaizdų, pozitronų emisijos tomografijos vaizdų peržiūra - "Multimodality Reading"/Dynimic images - YRA (Gamintojo dokumentai_darbo stotis - 8psl.)</t>
  </si>
  <si>
    <r>
      <t xml:space="preserve">Kompiuteris komplektuojamas su išorine Full HD kamera, kurioje integruotas mikrofonas - </t>
    </r>
    <r>
      <rPr>
        <b/>
        <sz val="12"/>
        <color theme="1"/>
        <rFont val="Times New Roman"/>
        <family val="1"/>
      </rPr>
      <t xml:space="preserve">Cyber Acoustics WC2000 - Web camera (Gamintojo dokumentai - CA+Product+Brochure+-+EDU_05252022_AM_sm 2psl..) </t>
    </r>
  </si>
  <si>
    <t>Įgaliotas asmuo</t>
  </si>
  <si>
    <t>Rita Jarutė</t>
  </si>
  <si>
    <t>ne</t>
  </si>
  <si>
    <t>taip</t>
  </si>
  <si>
    <t xml:space="preserve">Pasiūlymo atitikimą pirkimo sąlygų techninei specifikacijai pagrindžiantys dokumentai </t>
  </si>
  <si>
    <t>16.14. Procedūrinis staliukas_Brošiūra</t>
  </si>
  <si>
    <t>16.15. Širma su ratukais_Brošiūra</t>
  </si>
  <si>
    <t>Adatų šaudyklių katalogas (1)</t>
  </si>
  <si>
    <t>Broschuere-Angiographie-Portfolio_DE_-2.0 (2) (1)</t>
  </si>
  <si>
    <t>Brošiūra Bard biopsy (1)</t>
  </si>
  <si>
    <t>CA+Product+Brochure+-+EDU_05252022_AM_sm</t>
  </si>
  <si>
    <t>FlexScan</t>
  </si>
  <si>
    <t>Gamintojo dokumentai_darbo stotis</t>
  </si>
  <si>
    <t>Gamintojo dokumentai_mamografas</t>
  </si>
  <si>
    <t>HL-L5100DN</t>
  </si>
  <si>
    <t>InSpect modulio informacija</t>
  </si>
  <si>
    <t>Intel Core i5-12400F</t>
  </si>
  <si>
    <t>Mamografijos kėdė_AKRUS_informacija</t>
  </si>
  <si>
    <t>Mamografijos sistemos Mammomat Revelation architektūros schema</t>
  </si>
  <si>
    <t>Mamografo_patalpa_B315_B316</t>
  </si>
  <si>
    <t>NVIDIA-p4000</t>
  </si>
  <si>
    <t>RadiForce</t>
  </si>
  <si>
    <t>Redwood DS</t>
  </si>
  <si>
    <t>Redwood TF</t>
  </si>
  <si>
    <t>SIEMENS rastas</t>
  </si>
  <si>
    <t>Stalai Manufacturer's confirmation</t>
  </si>
  <si>
    <t>technical_data_hp_5_0_en (1) (1)</t>
  </si>
  <si>
    <t xml:space="preserve">WorkDesk Q100t </t>
  </si>
  <si>
    <t>WorkDesk Q100t jungtys</t>
  </si>
  <si>
    <t>XP MAMMOMATRevelation VC20 DICOM Conformance Statement (1) (1)</t>
  </si>
  <si>
    <t>CE deklaracija WorkDesk Q100</t>
  </si>
  <si>
    <t>CE_Non medical devices_stalai_vežinėliai ir tt_2019-01-01_EN</t>
  </si>
  <si>
    <t>CE_Non medical devices_stalai_vežinėliai ir tt_2019-01-01_LT copy</t>
  </si>
  <si>
    <t>CE_Non medical devices_stalai_vežinėliai ir tt_2019-01-01_LT</t>
  </si>
  <si>
    <t>Mamografijos kėdės CE sertifikatas_AKRUS</t>
  </si>
  <si>
    <t>Mamografo CE sertifikatas</t>
  </si>
  <si>
    <t>BPS priedai (2022_05_18) AK</t>
  </si>
  <si>
    <t>SPS  priedas Nr.5 Patikimumo deklaracija</t>
  </si>
  <si>
    <t>LOA_EN_RF-Siemens LT</t>
  </si>
  <si>
    <t>LOA_EN_RF-Siemens</t>
  </si>
  <si>
    <t>SPS priedas Nr.4 Pasiulymo forma</t>
  </si>
  <si>
    <t>xxxxxxx</t>
  </si>
  <si>
    <t>xxxxxxx, info@realfusion.eu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</si>
</sst>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sz val="12"/>
      <color rgb="FF000000"/>
      <name val="Times New Roman"/>
      <family val="1"/>
    </font>
    <font>
      <vertAlign val="superscript"/>
      <sz val="12"/>
      <color theme="1"/>
      <name val="Times New Roman"/>
      <family val="1"/>
    </font>
    <font>
      <b/>
      <sz val="12"/>
      <color rgb="FF000000"/>
      <name val="Times New Roman"/>
      <family val="1"/>
    </font>
    <font>
      <i/>
      <sz val="11"/>
      <color theme="1"/>
      <name val="Times New Roman"/>
      <family val="1"/>
    </font>
    <font>
      <b/>
      <sz val="16"/>
      <color theme="1"/>
      <name val="Times New Roman"/>
      <family val="1"/>
    </font>
    <font>
      <vertAlign val="subscript"/>
      <sz val="12"/>
      <name val="Times New Roman"/>
      <family val="1"/>
    </font>
    <font>
      <sz val="11"/>
      <name val="Times New Roman"/>
      <family val="1"/>
    </font>
    <font>
      <b/>
      <sz val="12"/>
      <name val="Times New Roman"/>
      <family val="1"/>
    </font>
    <font>
      <b/>
      <sz val="12"/>
      <color theme="1"/>
      <name val="Times New Roman"/>
      <family val="1"/>
      <charset val="186"/>
    </font>
    <font>
      <b/>
      <sz val="12"/>
      <name val="Times New Roman"/>
      <family val="1"/>
      <charset val="186"/>
    </font>
    <font>
      <sz val="12"/>
      <name val="Times New Roman"/>
      <family val="1"/>
      <charset val="186"/>
    </font>
    <font>
      <sz val="12"/>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23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49" fontId="1" fillId="5" borderId="1" xfId="0" applyNumberFormat="1" applyFont="1" applyFill="1" applyBorder="1" applyAlignment="1">
      <alignment horizontal="justify" vertical="center" wrapText="1"/>
    </xf>
    <xf numFmtId="49" fontId="1" fillId="5" borderId="1" xfId="0" applyNumberFormat="1" applyFont="1" applyFill="1" applyBorder="1" applyAlignment="1">
      <alignment horizontal="justify" vertical="top" wrapText="1"/>
    </xf>
    <xf numFmtId="49" fontId="1" fillId="5" borderId="1" xfId="0" applyNumberFormat="1" applyFont="1" applyFill="1" applyBorder="1" applyAlignment="1">
      <alignment vertical="top" wrapText="1"/>
    </xf>
    <xf numFmtId="49" fontId="1" fillId="4" borderId="1" xfId="0" applyNumberFormat="1" applyFont="1" applyFill="1" applyBorder="1" applyAlignment="1">
      <alignment vertical="top" wrapText="1"/>
    </xf>
    <xf numFmtId="0" fontId="8" fillId="5" borderId="0" xfId="1" applyFont="1" applyFill="1" applyAlignment="1">
      <alignment horizontal="right" vertical="top"/>
    </xf>
    <xf numFmtId="0" fontId="9" fillId="4" borderId="1" xfId="0" applyFont="1" applyFill="1" applyBorder="1" applyAlignment="1">
      <alignment horizontal="center" vertical="center"/>
    </xf>
    <xf numFmtId="0" fontId="10" fillId="5" borderId="0" xfId="0" applyFont="1" applyFill="1" applyAlignment="1">
      <alignment vertical="center"/>
    </xf>
    <xf numFmtId="0" fontId="2" fillId="2" borderId="0" xfId="0" applyFont="1" applyFill="1" applyAlignment="1">
      <alignment wrapText="1"/>
    </xf>
    <xf numFmtId="0" fontId="2" fillId="2" borderId="0" xfId="0" applyFont="1" applyFill="1"/>
    <xf numFmtId="0" fontId="1" fillId="5" borderId="1" xfId="0" applyFont="1" applyFill="1" applyBorder="1" applyAlignment="1">
      <alignment horizontal="justify"/>
    </xf>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1" fillId="5" borderId="30" xfId="0" applyFont="1" applyFill="1" applyBorder="1" applyAlignment="1">
      <alignment horizontal="justify"/>
    </xf>
    <xf numFmtId="49" fontId="1" fillId="4" borderId="17" xfId="0" applyNumberFormat="1" applyFont="1" applyFill="1" applyBorder="1" applyAlignment="1">
      <alignment vertical="top" wrapText="1"/>
    </xf>
    <xf numFmtId="0" fontId="1" fillId="5" borderId="1" xfId="0" applyFont="1" applyFill="1" applyBorder="1" applyAlignment="1">
      <alignment horizontal="left" vertical="top"/>
    </xf>
    <xf numFmtId="0" fontId="1" fillId="5" borderId="30" xfId="0" applyFont="1" applyFill="1" applyBorder="1" applyAlignment="1">
      <alignment horizontal="justify" vertical="top" wrapText="1"/>
    </xf>
    <xf numFmtId="0" fontId="1" fillId="5" borderId="1" xfId="0" applyFont="1" applyFill="1" applyBorder="1" applyAlignment="1">
      <alignment horizontal="justify" vertical="top" wrapText="1"/>
    </xf>
    <xf numFmtId="0" fontId="1" fillId="5" borderId="1" xfId="0" applyFont="1" applyFill="1" applyBorder="1" applyAlignment="1">
      <alignment horizontal="left" vertical="top" wrapText="1"/>
    </xf>
    <xf numFmtId="0" fontId="6" fillId="5" borderId="0" xfId="0" applyFont="1" applyFill="1" applyAlignment="1">
      <alignment vertical="top"/>
    </xf>
    <xf numFmtId="49" fontId="1" fillId="5" borderId="1" xfId="0" applyNumberFormat="1" applyFont="1" applyFill="1" applyBorder="1" applyAlignment="1">
      <alignment horizontal="left" vertical="top" wrapText="1"/>
    </xf>
    <xf numFmtId="49" fontId="2" fillId="5" borderId="1" xfId="0" applyNumberFormat="1" applyFont="1" applyFill="1" applyBorder="1" applyAlignment="1">
      <alignment vertical="top" wrapText="1"/>
    </xf>
    <xf numFmtId="49" fontId="2" fillId="5" borderId="1" xfId="0" applyNumberFormat="1" applyFont="1" applyFill="1" applyBorder="1" applyAlignment="1">
      <alignment horizontal="justify" vertical="top" wrapText="1"/>
    </xf>
    <xf numFmtId="49" fontId="2" fillId="5" borderId="1" xfId="0" applyNumberFormat="1" applyFont="1" applyFill="1" applyBorder="1" applyAlignment="1">
      <alignment horizontal="center" vertical="top"/>
    </xf>
    <xf numFmtId="49" fontId="10" fillId="4" borderId="1" xfId="0" applyNumberFormat="1" applyFont="1" applyFill="1" applyBorder="1" applyAlignment="1">
      <alignment vertical="top" wrapText="1"/>
    </xf>
    <xf numFmtId="0" fontId="1" fillId="5" borderId="0" xfId="0" applyFont="1" applyFill="1" applyAlignment="1">
      <alignment vertical="center"/>
    </xf>
    <xf numFmtId="0" fontId="6" fillId="5" borderId="0" xfId="0" applyFont="1" applyFill="1" applyAlignment="1">
      <alignment vertical="center"/>
    </xf>
    <xf numFmtId="0" fontId="9" fillId="5" borderId="0" xfId="0" applyFont="1" applyFill="1"/>
    <xf numFmtId="0" fontId="2" fillId="6" borderId="39"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1" fillId="5" borderId="21" xfId="0" applyFont="1" applyFill="1" applyBorder="1" applyAlignment="1">
      <alignment vertical="center" wrapText="1"/>
    </xf>
    <xf numFmtId="0" fontId="1" fillId="5" borderId="36" xfId="0" applyFont="1" applyFill="1" applyBorder="1" applyAlignment="1">
      <alignment vertical="center" wrapText="1"/>
    </xf>
    <xf numFmtId="0" fontId="14" fillId="5" borderId="0" xfId="0" applyFont="1" applyFill="1"/>
    <xf numFmtId="0" fontId="1" fillId="5" borderId="29" xfId="0" applyFont="1" applyFill="1" applyBorder="1" applyAlignment="1">
      <alignment horizontal="justify" vertical="top" wrapText="1"/>
    </xf>
    <xf numFmtId="0" fontId="5" fillId="5" borderId="21"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 fillId="5" borderId="0" xfId="0" applyFont="1" applyFill="1" applyAlignment="1">
      <alignment horizontal="center" vertical="top"/>
    </xf>
    <xf numFmtId="0" fontId="5" fillId="5" borderId="1" xfId="0" applyFont="1" applyFill="1" applyBorder="1" applyAlignment="1">
      <alignment horizontal="justify" vertical="top" wrapText="1"/>
    </xf>
    <xf numFmtId="0" fontId="1" fillId="5" borderId="30" xfId="0" applyFont="1" applyFill="1" applyBorder="1" applyAlignment="1">
      <alignment horizontal="right"/>
    </xf>
    <xf numFmtId="0" fontId="1" fillId="5" borderId="30" xfId="0" applyFont="1" applyFill="1" applyBorder="1" applyAlignment="1">
      <alignment horizontal="center" vertical="center" wrapText="1"/>
    </xf>
    <xf numFmtId="0" fontId="2" fillId="5" borderId="1" xfId="0" applyFont="1" applyFill="1" applyBorder="1" applyAlignment="1">
      <alignment horizontal="justify" vertical="top" wrapText="1"/>
    </xf>
    <xf numFmtId="0" fontId="2" fillId="5" borderId="30" xfId="0" applyFont="1" applyFill="1" applyBorder="1" applyAlignment="1">
      <alignment horizontal="justify" vertical="top" wrapText="1"/>
    </xf>
    <xf numFmtId="0" fontId="5" fillId="5" borderId="1" xfId="0" applyFont="1" applyFill="1" applyBorder="1" applyAlignment="1">
      <alignment horizontal="left" vertical="top" wrapText="1"/>
    </xf>
    <xf numFmtId="0" fontId="1" fillId="5" borderId="1" xfId="0" applyFont="1" applyFill="1" applyBorder="1" applyAlignment="1">
      <alignment horizontal="justify" vertical="top"/>
    </xf>
    <xf numFmtId="0" fontId="5" fillId="5" borderId="1" xfId="0" applyFont="1" applyFill="1" applyBorder="1" applyAlignment="1">
      <alignment horizontal="left" vertical="top"/>
    </xf>
    <xf numFmtId="0" fontId="5" fillId="5" borderId="30" xfId="0" applyFont="1" applyFill="1" applyBorder="1" applyAlignment="1">
      <alignment horizontal="justify" vertical="top" wrapText="1"/>
    </xf>
    <xf numFmtId="49" fontId="18" fillId="5" borderId="1" xfId="0" applyNumberFormat="1" applyFont="1" applyFill="1" applyBorder="1" applyAlignment="1">
      <alignment horizontal="justify" vertical="top" wrapText="1"/>
    </xf>
    <xf numFmtId="0" fontId="1" fillId="5" borderId="1" xfId="0" applyFont="1" applyFill="1" applyBorder="1" applyAlignment="1">
      <alignment horizontal="justify" vertical="center"/>
    </xf>
    <xf numFmtId="0" fontId="1" fillId="5" borderId="1" xfId="0" applyFont="1" applyFill="1" applyBorder="1" applyAlignment="1">
      <alignment horizontal="justify" vertical="center" wrapText="1"/>
    </xf>
    <xf numFmtId="49" fontId="10" fillId="5" borderId="1" xfId="0" applyNumberFormat="1" applyFont="1" applyFill="1" applyBorder="1" applyAlignment="1">
      <alignment horizontal="left" vertical="top" wrapText="1"/>
    </xf>
    <xf numFmtId="49" fontId="18" fillId="5" borderId="29" xfId="0" applyNumberFormat="1" applyFont="1" applyFill="1" applyBorder="1" applyAlignment="1">
      <alignment horizontal="justify" vertical="center" wrapText="1"/>
    </xf>
    <xf numFmtId="0" fontId="11" fillId="5" borderId="30" xfId="0" applyFont="1" applyFill="1" applyBorder="1" applyAlignment="1">
      <alignment horizontal="justify" vertical="top" wrapText="1"/>
    </xf>
    <xf numFmtId="0" fontId="1" fillId="5" borderId="30" xfId="0" applyFont="1" applyFill="1" applyBorder="1" applyAlignment="1">
      <alignment horizontal="justify" vertical="center" wrapText="1"/>
    </xf>
    <xf numFmtId="0" fontId="1" fillId="5" borderId="0" xfId="0" applyFont="1" applyFill="1" applyAlignment="1">
      <alignment horizontal="justify" vertical="top" wrapText="1"/>
    </xf>
    <xf numFmtId="49" fontId="5" fillId="5" borderId="1" xfId="0" applyNumberFormat="1" applyFont="1" applyFill="1" applyBorder="1" applyAlignment="1">
      <alignment horizontal="left" vertical="top" wrapText="1"/>
    </xf>
    <xf numFmtId="49" fontId="5" fillId="5" borderId="0" xfId="0" applyNumberFormat="1" applyFont="1" applyFill="1" applyAlignment="1">
      <alignment vertical="top"/>
    </xf>
    <xf numFmtId="0" fontId="1" fillId="5" borderId="1" xfId="0" applyFont="1" applyFill="1" applyBorder="1"/>
    <xf numFmtId="0" fontId="5" fillId="5" borderId="0" xfId="0" applyFont="1" applyFill="1"/>
    <xf numFmtId="49" fontId="10" fillId="4" borderId="1" xfId="0" applyNumberFormat="1" applyFont="1" applyFill="1" applyBorder="1"/>
    <xf numFmtId="49" fontId="1" fillId="5" borderId="30" xfId="0" applyNumberFormat="1" applyFont="1" applyFill="1" applyBorder="1" applyAlignment="1">
      <alignment horizontal="left" vertical="top" wrapText="1"/>
    </xf>
    <xf numFmtId="49" fontId="1" fillId="5" borderId="29" xfId="0" applyNumberFormat="1" applyFont="1" applyFill="1" applyBorder="1" applyAlignment="1">
      <alignment horizontal="center" vertical="top" wrapText="1"/>
    </xf>
    <xf numFmtId="49" fontId="1" fillId="5" borderId="1" xfId="0" applyNumberFormat="1" applyFont="1" applyFill="1" applyBorder="1" applyAlignment="1">
      <alignment horizontal="center" vertical="top" wrapText="1"/>
    </xf>
    <xf numFmtId="49" fontId="2" fillId="5" borderId="29" xfId="0" applyNumberFormat="1" applyFont="1" applyFill="1" applyBorder="1" applyAlignment="1">
      <alignment horizontal="center" vertical="top" wrapText="1"/>
    </xf>
    <xf numFmtId="49" fontId="1" fillId="5" borderId="1" xfId="0" applyNumberFormat="1" applyFont="1" applyFill="1" applyBorder="1" applyAlignment="1">
      <alignment horizontal="center" vertical="top"/>
    </xf>
    <xf numFmtId="49" fontId="1" fillId="5" borderId="30" xfId="0" applyNumberFormat="1" applyFont="1" applyFill="1" applyBorder="1" applyAlignment="1">
      <alignment horizontal="center" vertical="top"/>
    </xf>
    <xf numFmtId="49" fontId="5" fillId="5" borderId="1" xfId="0" applyNumberFormat="1" applyFont="1" applyFill="1" applyBorder="1" applyAlignment="1">
      <alignment horizontal="center" vertical="top"/>
    </xf>
    <xf numFmtId="49" fontId="1" fillId="5" borderId="29" xfId="0" applyNumberFormat="1" applyFont="1" applyFill="1" applyBorder="1" applyAlignment="1">
      <alignment horizontal="center" vertical="top"/>
    </xf>
    <xf numFmtId="49" fontId="2" fillId="5" borderId="30" xfId="0" applyNumberFormat="1" applyFont="1" applyFill="1" applyBorder="1" applyAlignment="1">
      <alignment horizontal="center" vertical="top"/>
    </xf>
    <xf numFmtId="49" fontId="5" fillId="5" borderId="29" xfId="0" applyNumberFormat="1" applyFont="1" applyFill="1" applyBorder="1" applyAlignment="1">
      <alignment horizontal="justify" vertical="top" wrapText="1"/>
    </xf>
    <xf numFmtId="0" fontId="5" fillId="5" borderId="34" xfId="0" applyFont="1" applyFill="1" applyBorder="1" applyAlignment="1">
      <alignment horizontal="center" vertical="top" wrapText="1"/>
    </xf>
    <xf numFmtId="0" fontId="5" fillId="5" borderId="21" xfId="0" applyFont="1" applyFill="1" applyBorder="1" applyAlignment="1">
      <alignment horizontal="justify" vertical="top" wrapText="1"/>
    </xf>
    <xf numFmtId="0" fontId="5" fillId="5" borderId="43" xfId="0" applyFont="1" applyFill="1" applyBorder="1" applyAlignment="1">
      <alignment horizontal="justify" vertical="top" wrapText="1"/>
    </xf>
    <xf numFmtId="0" fontId="1" fillId="5" borderId="36" xfId="0" applyFont="1" applyFill="1" applyBorder="1" applyAlignment="1">
      <alignment vertical="top" wrapText="1"/>
    </xf>
    <xf numFmtId="49" fontId="5" fillId="5" borderId="1" xfId="0" applyNumberFormat="1" applyFont="1" applyFill="1" applyBorder="1" applyAlignment="1">
      <alignment horizontal="justify" vertical="top" wrapText="1"/>
    </xf>
    <xf numFmtId="0" fontId="5" fillId="5" borderId="37" xfId="0" applyFont="1" applyFill="1" applyBorder="1" applyAlignment="1">
      <alignment horizontal="center" vertical="top" wrapText="1"/>
    </xf>
    <xf numFmtId="0" fontId="5" fillId="5" borderId="40" xfId="0" applyFont="1" applyFill="1" applyBorder="1" applyAlignment="1">
      <alignment horizontal="center" vertical="top"/>
    </xf>
    <xf numFmtId="0" fontId="5" fillId="5" borderId="34" xfId="0" applyFont="1" applyFill="1" applyBorder="1" applyAlignment="1">
      <alignment horizontal="justify" vertical="top" wrapText="1"/>
    </xf>
    <xf numFmtId="0" fontId="5" fillId="5" borderId="37" xfId="0" applyFont="1" applyFill="1" applyBorder="1" applyAlignment="1">
      <alignment horizontal="center" vertical="top"/>
    </xf>
    <xf numFmtId="49" fontId="19"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1" fillId="0" borderId="1" xfId="0" applyNumberFormat="1" applyFont="1" applyBorder="1"/>
    <xf numFmtId="49" fontId="1" fillId="0" borderId="1" xfId="0" applyNumberFormat="1" applyFont="1" applyBorder="1" applyAlignment="1">
      <alignment vertical="center" wrapText="1"/>
    </xf>
    <xf numFmtId="49" fontId="1"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22" fillId="0" borderId="1" xfId="0" applyNumberFormat="1" applyFont="1" applyBorder="1" applyAlignment="1">
      <alignment horizontal="center" vertical="center" wrapText="1"/>
    </xf>
    <xf numFmtId="49" fontId="1" fillId="0" borderId="1" xfId="0" applyNumberFormat="1" applyFont="1" applyBorder="1" applyAlignment="1">
      <alignment vertical="top" wrapText="1"/>
    </xf>
    <xf numFmtId="49" fontId="1" fillId="0" borderId="17" xfId="0" applyNumberFormat="1" applyFont="1" applyBorder="1" applyAlignment="1">
      <alignment vertical="top" wrapText="1"/>
    </xf>
    <xf numFmtId="49" fontId="11" fillId="4" borderId="17" xfId="0" applyNumberFormat="1" applyFont="1" applyFill="1" applyBorder="1" applyAlignment="1">
      <alignment vertical="top" wrapText="1"/>
    </xf>
    <xf numFmtId="49" fontId="1" fillId="0" borderId="1" xfId="0" applyNumberFormat="1" applyFont="1" applyBorder="1" applyAlignment="1">
      <alignment horizontal="center" vertical="top" wrapText="1"/>
    </xf>
    <xf numFmtId="49" fontId="1" fillId="4" borderId="1" xfId="0" applyNumberFormat="1" applyFont="1" applyFill="1" applyBorder="1" applyAlignment="1">
      <alignment horizontal="center" vertical="top"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5" borderId="0" xfId="0" applyFont="1" applyFill="1"/>
    <xf numFmtId="0" fontId="2" fillId="5" borderId="0" xfId="0" applyFont="1" applyFill="1"/>
    <xf numFmtId="0" fontId="0" fillId="5" borderId="0" xfId="0" applyFill="1"/>
    <xf numFmtId="0" fontId="1" fillId="4" borderId="18"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1" fillId="4"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5" fillId="5" borderId="0" xfId="0" applyFont="1" applyFill="1" applyAlignment="1">
      <alignment horizontal="right" vertical="top"/>
    </xf>
    <xf numFmtId="49" fontId="3" fillId="5" borderId="24" xfId="0" applyNumberFormat="1" applyFont="1" applyFill="1" applyBorder="1" applyAlignment="1">
      <alignment horizontal="justify" vertical="center"/>
    </xf>
    <xf numFmtId="4" fontId="3" fillId="5" borderId="26" xfId="0" applyNumberFormat="1" applyFont="1" applyFill="1" applyBorder="1" applyAlignment="1">
      <alignment horizontal="justify" vertical="center"/>
    </xf>
    <xf numFmtId="0" fontId="1" fillId="4" borderId="1" xfId="0" applyFont="1" applyFill="1" applyBorder="1" applyAlignment="1" applyProtection="1">
      <alignment horizontal="center" vertical="center" wrapText="1"/>
      <protection locked="0"/>
    </xf>
    <xf numFmtId="49" fontId="3" fillId="5" borderId="25" xfId="0" applyNumberFormat="1" applyFont="1" applyFill="1" applyBorder="1" applyAlignment="1">
      <alignment horizontal="justify" vertical="center"/>
    </xf>
    <xf numFmtId="4" fontId="3" fillId="5" borderId="27" xfId="0" applyNumberFormat="1" applyFont="1" applyFill="1" applyBorder="1" applyAlignment="1">
      <alignment horizontal="justify" vertical="center"/>
    </xf>
    <xf numFmtId="0" fontId="1" fillId="5" borderId="22" xfId="0" applyFont="1" applyFill="1" applyBorder="1" applyAlignment="1">
      <alignment horizontal="justify" vertical="center" wrapText="1"/>
    </xf>
    <xf numFmtId="0" fontId="1" fillId="5" borderId="28" xfId="0" applyFont="1" applyFill="1" applyBorder="1" applyAlignment="1">
      <alignment horizontal="justify" vertical="center" wrapText="1"/>
    </xf>
    <xf numFmtId="49" fontId="3" fillId="5" borderId="24" xfId="0" applyNumberFormat="1" applyFont="1" applyFill="1" applyBorder="1" applyAlignment="1">
      <alignment horizontal="justify" vertical="center" wrapText="1"/>
    </xf>
    <xf numFmtId="0" fontId="1" fillId="5" borderId="26" xfId="0" applyFont="1" applyFill="1" applyBorder="1" applyAlignment="1">
      <alignment horizontal="justify"/>
    </xf>
    <xf numFmtId="0" fontId="1" fillId="5" borderId="23" xfId="0" applyFont="1" applyFill="1" applyBorder="1" applyAlignment="1">
      <alignment horizontal="justify" vertical="center" wrapText="1"/>
    </xf>
    <xf numFmtId="0" fontId="1" fillId="0" borderId="18" xfId="0" applyFont="1" applyBorder="1" applyAlignment="1" applyProtection="1">
      <alignment horizontal="justify" vertical="center" wrapText="1"/>
      <protection locked="0"/>
    </xf>
    <xf numFmtId="0" fontId="1" fillId="0" borderId="19" xfId="0" applyFont="1" applyBorder="1" applyAlignment="1" applyProtection="1">
      <alignment horizontal="justify" vertical="center" wrapText="1"/>
      <protection locked="0"/>
    </xf>
    <xf numFmtId="0" fontId="1" fillId="0" borderId="17" xfId="0" applyFont="1" applyBorder="1" applyAlignment="1" applyProtection="1">
      <alignment horizontal="justify"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18" xfId="0" applyFont="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wrapText="1"/>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6" fillId="5" borderId="0" xfId="0" applyFont="1" applyFill="1" applyAlignment="1">
      <alignment horizontal="center"/>
    </xf>
    <xf numFmtId="0" fontId="1" fillId="5" borderId="29" xfId="0" applyFont="1" applyFill="1" applyBorder="1" applyAlignment="1">
      <alignment horizontal="justify" vertical="top" wrapText="1"/>
    </xf>
    <xf numFmtId="0" fontId="1" fillId="5" borderId="31" xfId="0" applyFont="1" applyFill="1" applyBorder="1" applyAlignment="1">
      <alignment horizontal="justify" vertical="top" wrapText="1"/>
    </xf>
    <xf numFmtId="49" fontId="1" fillId="5" borderId="29" xfId="0" applyNumberFormat="1" applyFont="1" applyFill="1" applyBorder="1" applyAlignment="1">
      <alignment horizontal="center" vertical="top"/>
    </xf>
    <xf numFmtId="49" fontId="1" fillId="5" borderId="31" xfId="0" applyNumberFormat="1" applyFont="1" applyFill="1" applyBorder="1" applyAlignment="1">
      <alignment horizontal="center" vertical="top"/>
    </xf>
    <xf numFmtId="49" fontId="1" fillId="5" borderId="30" xfId="0" applyNumberFormat="1" applyFont="1" applyFill="1" applyBorder="1" applyAlignment="1">
      <alignment horizontal="center" vertical="top"/>
    </xf>
    <xf numFmtId="49" fontId="1" fillId="5" borderId="29" xfId="0" applyNumberFormat="1" applyFont="1" applyFill="1" applyBorder="1" applyAlignment="1">
      <alignment horizontal="left" vertical="top" wrapText="1"/>
    </xf>
    <xf numFmtId="49" fontId="1" fillId="5" borderId="30" xfId="0" applyNumberFormat="1" applyFont="1" applyFill="1" applyBorder="1" applyAlignment="1">
      <alignment horizontal="left" vertical="top" wrapText="1"/>
    </xf>
    <xf numFmtId="49" fontId="1" fillId="5" borderId="31" xfId="0" applyNumberFormat="1" applyFont="1" applyFill="1" applyBorder="1" applyAlignment="1">
      <alignment horizontal="left" vertical="top" wrapText="1"/>
    </xf>
    <xf numFmtId="49" fontId="1" fillId="5" borderId="29" xfId="0" applyNumberFormat="1" applyFont="1" applyFill="1" applyBorder="1" applyAlignment="1">
      <alignment horizontal="center" vertical="top" wrapText="1"/>
    </xf>
    <xf numFmtId="49" fontId="1" fillId="5" borderId="31" xfId="0" applyNumberFormat="1" applyFont="1" applyFill="1" applyBorder="1" applyAlignment="1">
      <alignment horizontal="center" vertical="top" wrapText="1"/>
    </xf>
    <xf numFmtId="0" fontId="1" fillId="5" borderId="29" xfId="0" applyFont="1" applyFill="1" applyBorder="1" applyAlignment="1">
      <alignment horizontal="left" vertical="top" wrapText="1"/>
    </xf>
    <xf numFmtId="0" fontId="1" fillId="5" borderId="30"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1" xfId="0" applyFont="1" applyFill="1" applyBorder="1" applyAlignment="1">
      <alignment horizontal="justify" vertical="top" wrapText="1"/>
    </xf>
    <xf numFmtId="0" fontId="1" fillId="5" borderId="30" xfId="0" applyFont="1" applyFill="1" applyBorder="1" applyAlignment="1">
      <alignment horizontal="justify" vertical="top" wrapText="1"/>
    </xf>
    <xf numFmtId="0" fontId="11" fillId="5" borderId="29" xfId="0" applyFont="1" applyFill="1" applyBorder="1" applyAlignment="1">
      <alignment horizontal="left" vertical="top" wrapText="1"/>
    </xf>
    <xf numFmtId="0" fontId="11" fillId="5" borderId="31" xfId="0" applyFont="1" applyFill="1" applyBorder="1" applyAlignment="1">
      <alignment horizontal="left" vertical="top" wrapText="1"/>
    </xf>
    <xf numFmtId="0" fontId="11" fillId="5" borderId="30" xfId="0" applyFont="1" applyFill="1" applyBorder="1" applyAlignment="1">
      <alignment horizontal="left" vertical="top" wrapText="1"/>
    </xf>
    <xf numFmtId="0" fontId="11" fillId="5" borderId="29" xfId="0" applyFont="1" applyFill="1" applyBorder="1" applyAlignment="1">
      <alignment horizontal="justify" vertical="top" wrapText="1"/>
    </xf>
    <xf numFmtId="0" fontId="11" fillId="5" borderId="31" xfId="0" applyFont="1" applyFill="1" applyBorder="1" applyAlignment="1">
      <alignment horizontal="justify" vertical="top" wrapText="1"/>
    </xf>
    <xf numFmtId="0" fontId="11" fillId="5" borderId="30" xfId="0" applyFont="1" applyFill="1" applyBorder="1" applyAlignment="1">
      <alignment horizontal="justify" vertical="top" wrapText="1"/>
    </xf>
    <xf numFmtId="0" fontId="2" fillId="6" borderId="37"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11" fillId="5" borderId="33" xfId="0" applyFont="1" applyFill="1" applyBorder="1" applyAlignment="1">
      <alignment horizontal="center" vertical="top" wrapText="1"/>
    </xf>
    <xf numFmtId="0" fontId="11" fillId="5" borderId="34" xfId="0" applyFont="1" applyFill="1" applyBorder="1" applyAlignment="1">
      <alignment horizontal="center" vertical="top" wrapText="1"/>
    </xf>
    <xf numFmtId="0" fontId="1" fillId="5" borderId="32"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3" fillId="6" borderId="37" xfId="0" applyFont="1" applyFill="1" applyBorder="1" applyAlignment="1">
      <alignment vertical="center" wrapText="1"/>
    </xf>
    <xf numFmtId="0" fontId="13" fillId="6" borderId="38" xfId="0" applyFont="1" applyFill="1" applyBorder="1" applyAlignment="1">
      <alignment vertical="center" wrapText="1"/>
    </xf>
    <xf numFmtId="0" fontId="13" fillId="6" borderId="39" xfId="0" applyFont="1" applyFill="1" applyBorder="1" applyAlignment="1">
      <alignment vertical="center" wrapText="1"/>
    </xf>
    <xf numFmtId="0" fontId="1" fillId="0" borderId="4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1" xfId="0" applyFont="1" applyBorder="1" applyAlignment="1">
      <alignment horizontal="center" vertical="center" wrapText="1"/>
    </xf>
    <xf numFmtId="0" fontId="2" fillId="6" borderId="38"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37" xfId="0" applyFont="1" applyFill="1" applyBorder="1" applyAlignment="1">
      <alignment vertical="center" wrapText="1"/>
    </xf>
    <xf numFmtId="0" fontId="2" fillId="6" borderId="38" xfId="0" applyFont="1" applyFill="1" applyBorder="1" applyAlignment="1">
      <alignment vertical="center" wrapText="1"/>
    </xf>
    <xf numFmtId="0" fontId="2" fillId="6" borderId="39"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2695575</xdr:colOff>
      <xdr:row>40</xdr:row>
      <xdr:rowOff>57150</xdr:rowOff>
    </xdr:from>
    <xdr:to>
      <xdr:col>2</xdr:col>
      <xdr:colOff>923925</xdr:colOff>
      <xdr:row>42</xdr:row>
      <xdr:rowOff>28575</xdr:rowOff>
    </xdr:to>
    <xdr:pic>
      <xdr:nvPicPr>
        <xdr:cNvPr id="7" name="Picture 6">
          <a:extLst>
            <a:ext uri="{FF2B5EF4-FFF2-40B4-BE49-F238E27FC236}">
              <a16:creationId xmlns:a16="http://schemas.microsoft.com/office/drawing/2014/main" id="{B9343258-A0B7-429B-B23D-1E2B7EB785C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386840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2667000</xdr:colOff>
      <xdr:row>46</xdr:row>
      <xdr:rowOff>66675</xdr:rowOff>
    </xdr:from>
    <xdr:to>
      <xdr:col>3</xdr:col>
      <xdr:colOff>57150</xdr:colOff>
      <xdr:row>48</xdr:row>
      <xdr:rowOff>38100</xdr:rowOff>
    </xdr:to>
    <xdr:pic>
      <xdr:nvPicPr>
        <xdr:cNvPr id="10" name="Picture 9">
          <a:extLst>
            <a:ext uri="{FF2B5EF4-FFF2-40B4-BE49-F238E27FC236}">
              <a16:creationId xmlns:a16="http://schemas.microsoft.com/office/drawing/2014/main" id="{368A898F-3E4B-4E51-99DE-1A4619378E7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00375" y="16668750"/>
          <a:ext cx="14763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27686</xdr:colOff>
      <xdr:row>53</xdr:row>
      <xdr:rowOff>128301</xdr:rowOff>
    </xdr:from>
    <xdr:ext cx="1515864" cy="792718"/>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3066161" y="18330576"/>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7</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3066161" y="18330576"/>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a:t>
              </a:r>
              <a:r>
                <a:rPr lang="en-US" sz="1600" b="0" i="0">
                  <a:latin typeface="Cambria Math" panose="02040503050406030204" pitchFamily="18" charset="0"/>
                </a:rPr>
                <a:t>7▒𝑇_𝑖 )𝑥 𝑌</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27"/>
  <sheetViews>
    <sheetView zoomScale="85" zoomScaleNormal="85" workbookViewId="0">
      <selection activeCell="C14" sqref="C14:F14"/>
    </sheetView>
  </sheetViews>
  <sheetFormatPr defaultColWidth="10.85546875" defaultRowHeight="15.75" x14ac:dyDescent="0.25"/>
  <cols>
    <col min="1" max="1" width="15.28515625" style="14" customWidth="1"/>
    <col min="2" max="2" width="85" style="15" customWidth="1"/>
    <col min="3" max="3" width="20.140625" style="12" customWidth="1"/>
    <col min="4" max="4" width="8.42578125" style="12" customWidth="1"/>
    <col min="5" max="6" width="20.7109375" style="12" customWidth="1"/>
    <col min="7" max="7" width="33" style="12" customWidth="1"/>
    <col min="8" max="8" width="56.85546875" style="12" customWidth="1"/>
    <col min="9" max="15" width="25.140625" style="12" customWidth="1"/>
    <col min="16" max="16384" width="10.85546875" style="12"/>
  </cols>
  <sheetData>
    <row r="2" spans="1:6" x14ac:dyDescent="0.25">
      <c r="A2" s="17" t="s">
        <v>0</v>
      </c>
      <c r="B2" s="18"/>
    </row>
    <row r="3" spans="1:6" x14ac:dyDescent="0.25">
      <c r="A3" s="17"/>
      <c r="B3" s="18"/>
    </row>
    <row r="4" spans="1:6" x14ac:dyDescent="0.25">
      <c r="A4" s="14" t="s">
        <v>1</v>
      </c>
      <c r="B4" s="17" t="s">
        <v>38</v>
      </c>
    </row>
    <row r="5" spans="1:6" x14ac:dyDescent="0.25">
      <c r="B5" s="18"/>
    </row>
    <row r="6" spans="1:6" x14ac:dyDescent="0.25">
      <c r="A6" s="24" t="s">
        <v>2</v>
      </c>
      <c r="B6" s="11">
        <v>44902</v>
      </c>
    </row>
    <row r="8" spans="1:6" x14ac:dyDescent="0.25">
      <c r="A8" s="131" t="s">
        <v>39</v>
      </c>
      <c r="B8" s="132"/>
      <c r="C8" s="128" t="s">
        <v>711</v>
      </c>
      <c r="D8" s="129"/>
      <c r="E8" s="129"/>
      <c r="F8" s="130"/>
    </row>
    <row r="9" spans="1:6" ht="16.350000000000001" customHeight="1" x14ac:dyDescent="0.25">
      <c r="A9" s="135" t="s">
        <v>42</v>
      </c>
      <c r="B9" s="136"/>
      <c r="C9" s="137">
        <v>305575214</v>
      </c>
      <c r="D9" s="137"/>
      <c r="E9" s="137"/>
      <c r="F9" s="137"/>
    </row>
    <row r="10" spans="1:6" ht="16.350000000000001" customHeight="1" x14ac:dyDescent="0.25">
      <c r="A10" s="138" t="s">
        <v>40</v>
      </c>
      <c r="B10" s="139"/>
      <c r="C10" s="137" t="s">
        <v>712</v>
      </c>
      <c r="D10" s="137"/>
      <c r="E10" s="137"/>
      <c r="F10" s="137"/>
    </row>
    <row r="11" spans="1:6" ht="16.350000000000001" customHeight="1" x14ac:dyDescent="0.25">
      <c r="A11" s="140" t="s">
        <v>41</v>
      </c>
      <c r="B11" s="141"/>
      <c r="C11" s="137" t="s">
        <v>713</v>
      </c>
      <c r="D11" s="137"/>
      <c r="E11" s="137"/>
      <c r="F11" s="137"/>
    </row>
    <row r="12" spans="1:6" ht="30.95" customHeight="1" x14ac:dyDescent="0.25">
      <c r="A12" s="142" t="s">
        <v>3</v>
      </c>
      <c r="B12" s="143"/>
      <c r="C12" s="137" t="s">
        <v>714</v>
      </c>
      <c r="D12" s="137"/>
      <c r="E12" s="137"/>
      <c r="F12" s="137"/>
    </row>
    <row r="13" spans="1:6" ht="16.350000000000001" customHeight="1" x14ac:dyDescent="0.25">
      <c r="A13" s="140" t="s">
        <v>4</v>
      </c>
      <c r="B13" s="144"/>
      <c r="C13" s="128" t="s">
        <v>763</v>
      </c>
      <c r="D13" s="129"/>
      <c r="E13" s="129"/>
      <c r="F13" s="130"/>
    </row>
    <row r="14" spans="1:6" ht="16.350000000000001" customHeight="1" x14ac:dyDescent="0.25">
      <c r="A14" s="131" t="s">
        <v>43</v>
      </c>
      <c r="B14" s="132"/>
      <c r="C14" s="128" t="s">
        <v>764</v>
      </c>
      <c r="D14" s="129"/>
      <c r="E14" s="129"/>
      <c r="F14" s="130"/>
    </row>
    <row r="15" spans="1:6" ht="30.95" customHeight="1" x14ac:dyDescent="0.25">
      <c r="A15" s="131" t="s">
        <v>5</v>
      </c>
      <c r="B15" s="132"/>
      <c r="C15" s="128" t="s">
        <v>715</v>
      </c>
      <c r="D15" s="129"/>
      <c r="E15" s="129"/>
      <c r="F15" s="130"/>
    </row>
    <row r="16" spans="1:6" ht="30.95" customHeight="1" x14ac:dyDescent="0.25">
      <c r="A16" s="131" t="s">
        <v>6</v>
      </c>
      <c r="B16" s="132"/>
      <c r="C16" s="128" t="s">
        <v>763</v>
      </c>
      <c r="D16" s="129"/>
      <c r="E16" s="129"/>
      <c r="F16" s="130"/>
    </row>
    <row r="17" spans="1:6" ht="18" customHeight="1" x14ac:dyDescent="0.25">
      <c r="A17" s="15"/>
      <c r="C17" s="23"/>
      <c r="D17" s="23"/>
      <c r="E17" s="23"/>
      <c r="F17" s="23"/>
    </row>
    <row r="18" spans="1:6" x14ac:dyDescent="0.25">
      <c r="A18" s="126" t="s">
        <v>7</v>
      </c>
      <c r="B18" s="126"/>
      <c r="C18" s="126"/>
      <c r="D18" s="126"/>
      <c r="E18" s="126"/>
      <c r="F18" s="126"/>
    </row>
    <row r="19" spans="1:6" x14ac:dyDescent="0.25">
      <c r="A19" s="125" t="s">
        <v>8</v>
      </c>
      <c r="B19" s="127"/>
      <c r="C19" s="127"/>
      <c r="D19" s="127"/>
      <c r="E19" s="127"/>
      <c r="F19" s="127"/>
    </row>
    <row r="20" spans="1:6" x14ac:dyDescent="0.25">
      <c r="A20" s="125" t="s">
        <v>9</v>
      </c>
      <c r="B20" s="127"/>
      <c r="C20" s="127"/>
      <c r="D20" s="127"/>
      <c r="E20" s="127"/>
      <c r="F20" s="127"/>
    </row>
    <row r="21" spans="1:6" x14ac:dyDescent="0.25">
      <c r="A21" s="125" t="s">
        <v>10</v>
      </c>
      <c r="B21" s="127"/>
      <c r="C21" s="127"/>
      <c r="D21" s="127"/>
      <c r="E21" s="127"/>
      <c r="F21" s="127"/>
    </row>
    <row r="22" spans="1:6" x14ac:dyDescent="0.25">
      <c r="A22" s="125" t="s">
        <v>11</v>
      </c>
      <c r="B22" s="125"/>
      <c r="C22" s="125"/>
      <c r="D22" s="125"/>
      <c r="E22" s="125"/>
      <c r="F22" s="125"/>
    </row>
    <row r="23" spans="1:6" ht="32.1" customHeight="1" x14ac:dyDescent="0.25">
      <c r="A23" s="133" t="s">
        <v>12</v>
      </c>
      <c r="B23" s="133"/>
      <c r="C23" s="133"/>
      <c r="D23" s="133"/>
      <c r="E23" s="133"/>
      <c r="F23" s="133"/>
    </row>
    <row r="24" spans="1:6" x14ac:dyDescent="0.25">
      <c r="A24" s="125" t="s">
        <v>13</v>
      </c>
      <c r="B24" s="125"/>
      <c r="C24" s="125"/>
      <c r="D24" s="125"/>
      <c r="E24" s="125"/>
      <c r="F24" s="125"/>
    </row>
    <row r="26" spans="1:6" ht="20.25" x14ac:dyDescent="0.25">
      <c r="A26" s="134" t="s">
        <v>44</v>
      </c>
      <c r="B26" s="134"/>
      <c r="C26" s="134"/>
    </row>
    <row r="27" spans="1:6" ht="18.75" x14ac:dyDescent="0.25">
      <c r="A27" s="44"/>
      <c r="B27" s="30" t="s">
        <v>534</v>
      </c>
      <c r="C27" s="31" t="s">
        <v>52</v>
      </c>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hyperlinks>
    <hyperlink ref="B27" location="'1 PD'!A1" display="1 pirkimo objekto dalis. Elektrochirurginis įrenginys su priedais  – 1 komplektas" xr:uid="{404ECA0F-AF8E-4F1A-B9DD-FDB98833EA89}"/>
  </hyperlink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7ACF91F-465B-4731-AA6E-A579DA51C18F}">
          <x14:formula1>
            <xm:f>Sheet6!$A$1:$A$2</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30"/>
  <sheetViews>
    <sheetView topLeftCell="A31" workbookViewId="0">
      <selection activeCell="G30" sqref="A30:J31"/>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77" t="s">
        <v>21</v>
      </c>
      <c r="B2" s="177"/>
      <c r="C2" s="177"/>
      <c r="D2" s="177"/>
      <c r="E2" s="177"/>
      <c r="F2" s="177"/>
      <c r="G2" s="177"/>
      <c r="H2" s="177"/>
      <c r="I2" s="177"/>
      <c r="J2" s="177"/>
      <c r="K2" s="178"/>
      <c r="L2" s="1"/>
      <c r="M2" s="1"/>
      <c r="N2" s="1"/>
      <c r="O2" s="1"/>
      <c r="P2" s="1"/>
      <c r="Q2" s="1"/>
      <c r="R2" s="1"/>
      <c r="S2" s="1"/>
      <c r="T2" s="3"/>
      <c r="U2" s="3"/>
      <c r="V2" s="3"/>
      <c r="W2" s="3"/>
      <c r="X2" s="3"/>
      <c r="Y2" s="3"/>
      <c r="Z2" s="3"/>
      <c r="AA2" s="3"/>
    </row>
    <row r="3" spans="1:27" ht="15.75" x14ac:dyDescent="0.25">
      <c r="A3" s="177"/>
      <c r="B3" s="177"/>
      <c r="C3" s="177"/>
      <c r="D3" s="177"/>
      <c r="E3" s="177"/>
      <c r="F3" s="177"/>
      <c r="G3" s="177"/>
      <c r="H3" s="177"/>
      <c r="I3" s="177"/>
      <c r="J3" s="177"/>
      <c r="K3" s="178"/>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79" t="s">
        <v>22</v>
      </c>
      <c r="B5" s="180"/>
      <c r="C5" s="180" t="s">
        <v>23</v>
      </c>
      <c r="D5" s="180"/>
      <c r="E5" s="180"/>
      <c r="F5" s="180" t="s">
        <v>24</v>
      </c>
      <c r="G5" s="180"/>
      <c r="H5" s="180"/>
      <c r="I5" s="180" t="s">
        <v>25</v>
      </c>
      <c r="J5" s="173"/>
      <c r="K5" s="5" t="s">
        <v>26</v>
      </c>
      <c r="L5" s="1"/>
      <c r="M5" s="1"/>
      <c r="N5" s="1"/>
      <c r="O5" s="1"/>
      <c r="P5" s="1"/>
      <c r="Q5" s="1"/>
      <c r="R5" s="1"/>
      <c r="S5" s="1"/>
      <c r="T5" s="3"/>
      <c r="U5" s="3"/>
      <c r="V5" s="3"/>
      <c r="W5" s="3"/>
      <c r="X5" s="3"/>
      <c r="Y5" s="3"/>
      <c r="Z5" s="3"/>
      <c r="AA5" s="3"/>
    </row>
    <row r="6" spans="1:27" ht="15.75" x14ac:dyDescent="0.25">
      <c r="A6" s="174"/>
      <c r="B6" s="175"/>
      <c r="C6" s="176"/>
      <c r="D6" s="175"/>
      <c r="E6" s="175"/>
      <c r="F6" s="176"/>
      <c r="G6" s="175"/>
      <c r="H6" s="175"/>
      <c r="I6" s="176"/>
      <c r="J6" s="175"/>
      <c r="K6" s="6"/>
      <c r="L6" s="1"/>
      <c r="M6" s="1"/>
      <c r="N6" s="1"/>
      <c r="O6" s="1"/>
      <c r="P6" s="1"/>
      <c r="Q6" s="1"/>
      <c r="R6" s="1"/>
      <c r="S6" s="1"/>
      <c r="T6" s="3"/>
      <c r="U6" s="3"/>
      <c r="V6" s="3"/>
      <c r="W6" s="3"/>
      <c r="X6" s="3"/>
      <c r="Y6" s="3"/>
      <c r="Z6" s="3"/>
      <c r="AA6" s="3"/>
    </row>
    <row r="7" spans="1:27" ht="15.75" x14ac:dyDescent="0.25">
      <c r="A7" s="174"/>
      <c r="B7" s="175"/>
      <c r="C7" s="176"/>
      <c r="D7" s="175"/>
      <c r="E7" s="175"/>
      <c r="F7" s="176"/>
      <c r="G7" s="175"/>
      <c r="H7" s="175"/>
      <c r="I7" s="176"/>
      <c r="J7" s="175"/>
      <c r="K7" s="6"/>
      <c r="L7" s="1"/>
      <c r="M7" s="1"/>
      <c r="N7" s="1"/>
      <c r="O7" s="1"/>
      <c r="P7" s="1"/>
      <c r="Q7" s="1"/>
      <c r="R7" s="1"/>
      <c r="S7" s="1"/>
      <c r="T7" s="3"/>
      <c r="U7" s="3"/>
      <c r="V7" s="3"/>
      <c r="W7" s="3"/>
      <c r="X7" s="3"/>
      <c r="Y7" s="3"/>
      <c r="Z7" s="3"/>
      <c r="AA7" s="3"/>
    </row>
    <row r="8" spans="1:27" ht="15.75" x14ac:dyDescent="0.25">
      <c r="A8" s="174"/>
      <c r="B8" s="175"/>
      <c r="C8" s="176"/>
      <c r="D8" s="175"/>
      <c r="E8" s="175"/>
      <c r="F8" s="176"/>
      <c r="G8" s="175"/>
      <c r="H8" s="175"/>
      <c r="I8" s="176"/>
      <c r="J8" s="175"/>
      <c r="K8" s="6"/>
      <c r="L8" s="1"/>
      <c r="M8" s="1"/>
      <c r="N8" s="1"/>
      <c r="O8" s="1"/>
      <c r="P8" s="1"/>
      <c r="Q8" s="1"/>
      <c r="R8" s="1"/>
      <c r="S8" s="1"/>
      <c r="T8" s="3"/>
      <c r="U8" s="3"/>
      <c r="V8" s="3"/>
      <c r="W8" s="3"/>
      <c r="X8" s="3"/>
      <c r="Y8" s="3"/>
      <c r="Z8" s="3"/>
      <c r="AA8" s="3"/>
    </row>
    <row r="9" spans="1:27" ht="15.75" x14ac:dyDescent="0.25">
      <c r="A9" s="174"/>
      <c r="B9" s="175"/>
      <c r="C9" s="176"/>
      <c r="D9" s="175"/>
      <c r="E9" s="175"/>
      <c r="F9" s="176"/>
      <c r="G9" s="175"/>
      <c r="H9" s="175"/>
      <c r="I9" s="176"/>
      <c r="J9" s="175"/>
      <c r="K9" s="6"/>
      <c r="L9" s="1"/>
      <c r="M9" s="1"/>
      <c r="N9" s="1"/>
      <c r="O9" s="1"/>
      <c r="P9" s="1"/>
      <c r="Q9" s="1"/>
      <c r="R9" s="1"/>
      <c r="S9" s="1"/>
      <c r="T9" s="3"/>
      <c r="U9" s="3"/>
      <c r="V9" s="3"/>
      <c r="W9" s="3"/>
      <c r="X9" s="3"/>
      <c r="Y9" s="3"/>
      <c r="Z9" s="3"/>
      <c r="AA9" s="3"/>
    </row>
    <row r="10" spans="1:27" ht="15.75" x14ac:dyDescent="0.25">
      <c r="A10" s="174"/>
      <c r="B10" s="175"/>
      <c r="C10" s="176"/>
      <c r="D10" s="175"/>
      <c r="E10" s="175"/>
      <c r="F10" s="176"/>
      <c r="G10" s="175"/>
      <c r="H10" s="175"/>
      <c r="I10" s="176"/>
      <c r="J10" s="175"/>
      <c r="K10" s="6"/>
      <c r="L10" s="1"/>
      <c r="M10" s="1"/>
      <c r="N10" s="1"/>
      <c r="O10" s="1"/>
      <c r="P10" s="1"/>
      <c r="Q10" s="1"/>
      <c r="R10" s="1"/>
      <c r="S10" s="1"/>
      <c r="T10" s="3"/>
      <c r="U10" s="3"/>
      <c r="V10" s="3"/>
      <c r="W10" s="3"/>
      <c r="X10" s="3"/>
      <c r="Y10" s="3"/>
      <c r="Z10" s="3"/>
      <c r="AA10" s="3"/>
    </row>
    <row r="11" spans="1:27" ht="15.75" x14ac:dyDescent="0.25">
      <c r="A11" s="174"/>
      <c r="B11" s="175"/>
      <c r="C11" s="176"/>
      <c r="D11" s="175"/>
      <c r="E11" s="175"/>
      <c r="F11" s="176"/>
      <c r="G11" s="175"/>
      <c r="H11" s="175"/>
      <c r="I11" s="176"/>
      <c r="J11" s="175"/>
      <c r="K11" s="6"/>
      <c r="L11" s="1"/>
      <c r="M11" s="1"/>
      <c r="N11" s="1"/>
      <c r="O11" s="1"/>
      <c r="P11" s="1"/>
      <c r="Q11" s="1"/>
      <c r="R11" s="1"/>
      <c r="S11" s="1"/>
      <c r="T11" s="3"/>
      <c r="U11" s="3"/>
      <c r="V11" s="3"/>
      <c r="W11" s="3"/>
      <c r="X11" s="3"/>
      <c r="Y11" s="3"/>
      <c r="Z11" s="3"/>
      <c r="AA11" s="3"/>
    </row>
    <row r="12" spans="1:27" ht="15.75" x14ac:dyDescent="0.25">
      <c r="A12" s="174"/>
      <c r="B12" s="175"/>
      <c r="C12" s="176"/>
      <c r="D12" s="175"/>
      <c r="E12" s="175"/>
      <c r="F12" s="176"/>
      <c r="G12" s="175"/>
      <c r="H12" s="175"/>
      <c r="I12" s="176"/>
      <c r="J12" s="175"/>
      <c r="K12" s="6"/>
      <c r="L12" s="1"/>
      <c r="M12" s="1"/>
      <c r="N12" s="1"/>
      <c r="O12" s="1"/>
      <c r="P12" s="1"/>
      <c r="Q12" s="1"/>
      <c r="R12" s="1"/>
      <c r="S12" s="1"/>
      <c r="T12" s="3"/>
      <c r="U12" s="3"/>
      <c r="V12" s="3"/>
      <c r="W12" s="3"/>
      <c r="X12" s="3"/>
      <c r="Y12" s="3"/>
      <c r="Z12" s="3"/>
      <c r="AA12" s="3"/>
    </row>
    <row r="13" spans="1:27" ht="15.75" x14ac:dyDescent="0.25">
      <c r="A13" s="174"/>
      <c r="B13" s="175"/>
      <c r="C13" s="176"/>
      <c r="D13" s="175"/>
      <c r="E13" s="175"/>
      <c r="F13" s="176"/>
      <c r="G13" s="175"/>
      <c r="H13" s="175"/>
      <c r="I13" s="176"/>
      <c r="J13" s="175"/>
      <c r="K13" s="6"/>
      <c r="L13" s="1"/>
      <c r="M13" s="1"/>
      <c r="N13" s="1"/>
      <c r="O13" s="1"/>
      <c r="P13" s="1"/>
      <c r="Q13" s="1"/>
      <c r="R13" s="1"/>
      <c r="S13" s="1"/>
      <c r="T13" s="3"/>
      <c r="U13" s="3"/>
      <c r="V13" s="3"/>
      <c r="W13" s="3"/>
      <c r="X13" s="3"/>
      <c r="Y13" s="3"/>
      <c r="Z13" s="3"/>
      <c r="AA13" s="3"/>
    </row>
    <row r="14" spans="1:27" ht="15.75" x14ac:dyDescent="0.25">
      <c r="A14" s="174"/>
      <c r="B14" s="175"/>
      <c r="C14" s="176"/>
      <c r="D14" s="175"/>
      <c r="E14" s="175"/>
      <c r="F14" s="176"/>
      <c r="G14" s="175"/>
      <c r="H14" s="175"/>
      <c r="I14" s="176"/>
      <c r="J14" s="175"/>
      <c r="K14" s="6"/>
      <c r="L14" s="1"/>
      <c r="M14" s="1"/>
      <c r="N14" s="1"/>
      <c r="O14" s="1"/>
      <c r="P14" s="1"/>
      <c r="Q14" s="1"/>
      <c r="R14" s="1"/>
      <c r="S14" s="1"/>
      <c r="T14" s="3"/>
      <c r="U14" s="3"/>
      <c r="V14" s="3"/>
      <c r="W14" s="3"/>
      <c r="X14" s="3"/>
      <c r="Y14" s="3"/>
      <c r="Z14" s="3"/>
      <c r="AA14" s="3"/>
    </row>
    <row r="15" spans="1:27" ht="16.5" thickBot="1" x14ac:dyDescent="0.3">
      <c r="A15" s="168"/>
      <c r="B15" s="169"/>
      <c r="C15" s="170"/>
      <c r="D15" s="169"/>
      <c r="E15" s="169"/>
      <c r="F15" s="170"/>
      <c r="G15" s="169"/>
      <c r="H15" s="169"/>
      <c r="I15" s="170"/>
      <c r="J15" s="169"/>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71" t="s">
        <v>27</v>
      </c>
      <c r="B17" s="171"/>
      <c r="C17" s="171"/>
      <c r="D17" s="171"/>
      <c r="E17" s="171"/>
      <c r="F17" s="171"/>
      <c r="G17" s="171"/>
      <c r="H17" s="171"/>
      <c r="I17" s="171"/>
      <c r="J17" s="171"/>
      <c r="K17" s="171"/>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72" t="s">
        <v>16</v>
      </c>
      <c r="B19" s="161"/>
      <c r="C19" s="173" t="s">
        <v>23</v>
      </c>
      <c r="D19" s="160"/>
      <c r="E19" s="161"/>
      <c r="F19" s="173" t="s">
        <v>28</v>
      </c>
      <c r="G19" s="160"/>
      <c r="H19" s="161"/>
      <c r="I19" s="173" t="s">
        <v>25</v>
      </c>
      <c r="J19" s="162"/>
      <c r="K19" s="9"/>
      <c r="L19" s="1"/>
      <c r="M19" s="1"/>
      <c r="N19" s="1"/>
      <c r="O19" s="1"/>
      <c r="P19" s="1"/>
      <c r="Q19" s="1"/>
      <c r="R19" s="1"/>
      <c r="S19" s="1"/>
      <c r="T19" s="3"/>
      <c r="U19" s="3"/>
      <c r="V19" s="3"/>
      <c r="W19" s="3"/>
      <c r="X19" s="3"/>
      <c r="Y19" s="3"/>
      <c r="Z19" s="3"/>
      <c r="AA19" s="3"/>
    </row>
    <row r="20" spans="1:27" ht="15.75" x14ac:dyDescent="0.25">
      <c r="A20" s="163"/>
      <c r="B20" s="164"/>
      <c r="C20" s="165"/>
      <c r="D20" s="166"/>
      <c r="E20" s="164"/>
      <c r="F20" s="165"/>
      <c r="G20" s="166"/>
      <c r="H20" s="164"/>
      <c r="I20" s="165"/>
      <c r="J20" s="167"/>
      <c r="K20" s="9"/>
      <c r="L20" s="1"/>
      <c r="M20" s="1"/>
      <c r="N20" s="1"/>
      <c r="O20" s="1"/>
      <c r="P20" s="1"/>
      <c r="Q20" s="1"/>
      <c r="R20" s="1"/>
      <c r="S20" s="1"/>
      <c r="T20" s="3"/>
      <c r="U20" s="3"/>
      <c r="V20" s="3"/>
      <c r="W20" s="3"/>
      <c r="X20" s="3"/>
      <c r="Y20" s="3"/>
      <c r="Z20" s="3"/>
      <c r="AA20" s="3"/>
    </row>
    <row r="21" spans="1:27" ht="15.75" x14ac:dyDescent="0.25">
      <c r="A21" s="163"/>
      <c r="B21" s="164"/>
      <c r="C21" s="165"/>
      <c r="D21" s="166"/>
      <c r="E21" s="164"/>
      <c r="F21" s="165"/>
      <c r="G21" s="166"/>
      <c r="H21" s="164"/>
      <c r="I21" s="165"/>
      <c r="J21" s="167"/>
      <c r="K21" s="9"/>
      <c r="L21" s="1"/>
      <c r="M21" s="1"/>
      <c r="N21" s="1"/>
      <c r="O21" s="1"/>
      <c r="P21" s="1"/>
      <c r="Q21" s="1"/>
      <c r="R21" s="1"/>
      <c r="S21" s="1"/>
      <c r="T21" s="3"/>
      <c r="U21" s="3"/>
      <c r="V21" s="3"/>
      <c r="W21" s="3"/>
      <c r="X21" s="3"/>
      <c r="Y21" s="3"/>
      <c r="Z21" s="3"/>
      <c r="AA21" s="3"/>
    </row>
    <row r="22" spans="1:27" ht="15.75" x14ac:dyDescent="0.25">
      <c r="A22" s="163"/>
      <c r="B22" s="164"/>
      <c r="C22" s="165"/>
      <c r="D22" s="166"/>
      <c r="E22" s="164"/>
      <c r="F22" s="165"/>
      <c r="G22" s="166"/>
      <c r="H22" s="164"/>
      <c r="I22" s="165"/>
      <c r="J22" s="167"/>
      <c r="K22" s="9"/>
      <c r="L22" s="1"/>
      <c r="M22" s="1"/>
      <c r="N22" s="1"/>
      <c r="O22" s="1"/>
      <c r="P22" s="1"/>
      <c r="Q22" s="1"/>
      <c r="R22" s="1"/>
      <c r="S22" s="1"/>
      <c r="T22" s="3"/>
      <c r="U22" s="3"/>
      <c r="V22" s="3"/>
      <c r="W22" s="3"/>
      <c r="X22" s="3"/>
      <c r="Y22" s="3"/>
      <c r="Z22" s="3"/>
      <c r="AA22" s="3"/>
    </row>
    <row r="23" spans="1:27" ht="15.75" x14ac:dyDescent="0.25">
      <c r="A23" s="163"/>
      <c r="B23" s="164"/>
      <c r="C23" s="165"/>
      <c r="D23" s="166"/>
      <c r="E23" s="164"/>
      <c r="F23" s="165"/>
      <c r="G23" s="166"/>
      <c r="H23" s="164"/>
      <c r="I23" s="165"/>
      <c r="J23" s="167"/>
      <c r="K23" s="9"/>
      <c r="L23" s="1"/>
      <c r="M23" s="1"/>
      <c r="N23" s="1"/>
      <c r="O23" s="1"/>
      <c r="P23" s="1"/>
      <c r="Q23" s="1"/>
      <c r="R23" s="1"/>
      <c r="S23" s="1"/>
      <c r="T23" s="3"/>
      <c r="U23" s="3"/>
      <c r="V23" s="3"/>
      <c r="W23" s="3"/>
      <c r="X23" s="3"/>
      <c r="Y23" s="3"/>
      <c r="Z23" s="3"/>
      <c r="AA23" s="3"/>
    </row>
    <row r="24" spans="1:27" ht="15.75" x14ac:dyDescent="0.25">
      <c r="A24" s="163"/>
      <c r="B24" s="164"/>
      <c r="C24" s="165"/>
      <c r="D24" s="166"/>
      <c r="E24" s="164"/>
      <c r="F24" s="165"/>
      <c r="G24" s="166"/>
      <c r="H24" s="164"/>
      <c r="I24" s="165"/>
      <c r="J24" s="167"/>
      <c r="K24" s="9"/>
      <c r="L24" s="1"/>
      <c r="M24" s="1"/>
      <c r="N24" s="1"/>
      <c r="O24" s="1"/>
      <c r="P24" s="1"/>
      <c r="Q24" s="1"/>
      <c r="R24" s="1"/>
      <c r="S24" s="1"/>
      <c r="T24" s="3"/>
      <c r="U24" s="3"/>
      <c r="V24" s="3"/>
      <c r="W24" s="3"/>
      <c r="X24" s="3"/>
      <c r="Y24" s="3"/>
      <c r="Z24" s="3"/>
      <c r="AA24" s="3"/>
    </row>
    <row r="25" spans="1:27" ht="15.75" x14ac:dyDescent="0.25">
      <c r="A25" s="163"/>
      <c r="B25" s="164"/>
      <c r="C25" s="165"/>
      <c r="D25" s="166"/>
      <c r="E25" s="164"/>
      <c r="F25" s="165"/>
      <c r="G25" s="166"/>
      <c r="H25" s="164"/>
      <c r="I25" s="165"/>
      <c r="J25" s="167"/>
      <c r="K25" s="9"/>
      <c r="L25" s="1"/>
      <c r="M25" s="1"/>
      <c r="N25" s="1"/>
      <c r="O25" s="1"/>
      <c r="P25" s="1"/>
      <c r="Q25" s="1"/>
      <c r="R25" s="1"/>
      <c r="S25" s="1"/>
      <c r="T25" s="3"/>
      <c r="U25" s="3"/>
      <c r="V25" s="3"/>
      <c r="W25" s="3"/>
      <c r="X25" s="3"/>
      <c r="Y25" s="3"/>
      <c r="Z25" s="3"/>
      <c r="AA25" s="3"/>
    </row>
    <row r="26" spans="1:27" ht="15.75" x14ac:dyDescent="0.25">
      <c r="A26" s="163"/>
      <c r="B26" s="164"/>
      <c r="C26" s="165"/>
      <c r="D26" s="166"/>
      <c r="E26" s="164"/>
      <c r="F26" s="165"/>
      <c r="G26" s="166"/>
      <c r="H26" s="164"/>
      <c r="I26" s="165"/>
      <c r="J26" s="167"/>
      <c r="K26" s="9"/>
      <c r="L26" s="1"/>
      <c r="M26" s="1"/>
      <c r="N26" s="1"/>
      <c r="O26" s="1"/>
      <c r="P26" s="1"/>
      <c r="Q26" s="1"/>
      <c r="R26" s="1"/>
      <c r="S26" s="1"/>
      <c r="T26" s="3"/>
      <c r="U26" s="3"/>
      <c r="V26" s="3"/>
      <c r="W26" s="3"/>
      <c r="X26" s="3"/>
      <c r="Y26" s="3"/>
      <c r="Z26" s="3"/>
      <c r="AA26" s="3"/>
    </row>
    <row r="27" spans="1:27" ht="15.75" x14ac:dyDescent="0.25">
      <c r="A27" s="163"/>
      <c r="B27" s="164"/>
      <c r="C27" s="165"/>
      <c r="D27" s="166"/>
      <c r="E27" s="164"/>
      <c r="F27" s="165"/>
      <c r="G27" s="166"/>
      <c r="H27" s="164"/>
      <c r="I27" s="165"/>
      <c r="J27" s="167"/>
      <c r="K27" s="9"/>
      <c r="L27" s="1"/>
      <c r="M27" s="1"/>
      <c r="N27" s="1"/>
      <c r="O27" s="1"/>
      <c r="P27" s="1"/>
      <c r="Q27" s="1"/>
      <c r="R27" s="1"/>
      <c r="S27" s="1"/>
      <c r="T27" s="3"/>
      <c r="U27" s="3"/>
      <c r="V27" s="3"/>
      <c r="W27" s="3"/>
      <c r="X27" s="3"/>
      <c r="Y27" s="3"/>
      <c r="Z27" s="3"/>
      <c r="AA27" s="3"/>
    </row>
    <row r="28" spans="1:27" ht="15.75" x14ac:dyDescent="0.25">
      <c r="A28" s="163"/>
      <c r="B28" s="164"/>
      <c r="C28" s="165"/>
      <c r="D28" s="166"/>
      <c r="E28" s="164"/>
      <c r="F28" s="165"/>
      <c r="G28" s="166"/>
      <c r="H28" s="164"/>
      <c r="I28" s="165"/>
      <c r="J28" s="167"/>
      <c r="K28" s="9"/>
      <c r="L28" s="1"/>
      <c r="M28" s="1"/>
      <c r="N28" s="1"/>
      <c r="O28" s="1"/>
      <c r="P28" s="1"/>
      <c r="Q28" s="1"/>
      <c r="R28" s="1"/>
      <c r="S28" s="1"/>
      <c r="T28" s="3"/>
      <c r="U28" s="3"/>
      <c r="V28" s="3"/>
      <c r="W28" s="3"/>
      <c r="X28" s="3"/>
      <c r="Y28" s="3"/>
      <c r="Z28" s="3"/>
      <c r="AA28" s="3"/>
    </row>
    <row r="29" spans="1:27" ht="15.75" x14ac:dyDescent="0.25">
      <c r="A29" s="163"/>
      <c r="B29" s="164"/>
      <c r="C29" s="165"/>
      <c r="D29" s="166"/>
      <c r="E29" s="164"/>
      <c r="F29" s="165"/>
      <c r="G29" s="166"/>
      <c r="H29" s="164"/>
      <c r="I29" s="165"/>
      <c r="J29" s="167"/>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59"/>
      <c r="B31" s="159"/>
      <c r="C31" s="159"/>
      <c r="D31" s="159"/>
      <c r="E31" s="159"/>
      <c r="F31" s="159"/>
      <c r="G31" s="159"/>
      <c r="H31" s="159"/>
      <c r="I31" s="159"/>
      <c r="J31" s="159"/>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34" t="s">
        <v>60</v>
      </c>
      <c r="B33" s="33"/>
      <c r="C33" s="33"/>
      <c r="D33" s="33"/>
      <c r="E33" s="33"/>
      <c r="F33" s="33"/>
      <c r="G33" s="33"/>
      <c r="H33" s="33"/>
      <c r="I33" s="33"/>
      <c r="J33" s="33"/>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15</v>
      </c>
      <c r="B35" s="160" t="s">
        <v>29</v>
      </c>
      <c r="C35" s="160"/>
      <c r="D35" s="160"/>
      <c r="E35" s="160"/>
      <c r="F35" s="160"/>
      <c r="G35" s="161"/>
      <c r="H35" s="160" t="s">
        <v>61</v>
      </c>
      <c r="I35" s="160"/>
      <c r="J35" s="162"/>
      <c r="K35" s="1"/>
      <c r="L35" s="1"/>
      <c r="M35" s="1"/>
      <c r="N35" s="1"/>
      <c r="O35" s="1"/>
      <c r="P35" s="1"/>
      <c r="Q35" s="1"/>
      <c r="R35" s="1"/>
      <c r="S35" s="1"/>
      <c r="T35" s="3"/>
      <c r="U35" s="3"/>
      <c r="V35" s="3"/>
      <c r="W35" s="3"/>
      <c r="X35" s="3"/>
      <c r="Y35" s="3"/>
      <c r="Z35" s="3"/>
      <c r="AA35" s="3"/>
    </row>
    <row r="36" spans="1:27" ht="15.75" x14ac:dyDescent="0.25">
      <c r="A36" s="121">
        <v>1</v>
      </c>
      <c r="B36" s="155" t="s">
        <v>30</v>
      </c>
      <c r="C36" s="156"/>
      <c r="D36" s="156"/>
      <c r="E36" s="156"/>
      <c r="F36" s="156"/>
      <c r="G36" s="157"/>
      <c r="H36" s="153"/>
      <c r="I36" s="153"/>
      <c r="J36" s="154"/>
      <c r="K36" s="1"/>
      <c r="L36" s="1"/>
      <c r="M36" s="1"/>
      <c r="N36" s="1"/>
      <c r="O36" s="1"/>
      <c r="P36" s="1"/>
      <c r="Q36" s="1"/>
      <c r="R36" s="1"/>
      <c r="S36" s="1"/>
      <c r="T36" s="3"/>
      <c r="U36" s="3"/>
      <c r="V36" s="3"/>
      <c r="W36" s="3"/>
      <c r="X36" s="3"/>
      <c r="Y36" s="3"/>
      <c r="Z36" s="3"/>
      <c r="AA36" s="3"/>
    </row>
    <row r="37" spans="1:27" ht="15.75" x14ac:dyDescent="0.25">
      <c r="A37" s="121">
        <v>2</v>
      </c>
      <c r="B37" s="155" t="s">
        <v>31</v>
      </c>
      <c r="C37" s="156"/>
      <c r="D37" s="156"/>
      <c r="E37" s="156"/>
      <c r="F37" s="156"/>
      <c r="G37" s="157"/>
      <c r="H37" s="153" t="s">
        <v>724</v>
      </c>
      <c r="I37" s="153"/>
      <c r="J37" s="154"/>
      <c r="K37" s="1"/>
      <c r="L37" s="1"/>
      <c r="M37" s="1"/>
      <c r="N37" s="1"/>
      <c r="O37" s="1"/>
      <c r="P37" s="1"/>
      <c r="Q37" s="1"/>
      <c r="R37" s="1"/>
      <c r="S37" s="1"/>
      <c r="T37" s="3"/>
      <c r="U37" s="3"/>
      <c r="V37" s="3"/>
      <c r="W37" s="3"/>
      <c r="X37" s="3"/>
      <c r="Y37" s="3"/>
      <c r="Z37" s="3"/>
      <c r="AA37" s="3"/>
    </row>
    <row r="38" spans="1:27" ht="51.75" customHeight="1" x14ac:dyDescent="0.25">
      <c r="A38" s="121">
        <v>3</v>
      </c>
      <c r="B38" s="155" t="s">
        <v>32</v>
      </c>
      <c r="C38" s="156"/>
      <c r="D38" s="156"/>
      <c r="E38" s="156"/>
      <c r="F38" s="156"/>
      <c r="G38" s="157"/>
      <c r="H38" s="158"/>
      <c r="I38" s="153"/>
      <c r="J38" s="154"/>
      <c r="K38" s="1"/>
      <c r="L38" s="1"/>
      <c r="M38" s="1"/>
      <c r="N38" s="1"/>
      <c r="O38" s="1"/>
      <c r="P38" s="1"/>
      <c r="Q38" s="1"/>
      <c r="R38" s="1"/>
      <c r="S38" s="1"/>
      <c r="T38" s="3"/>
      <c r="U38" s="3"/>
      <c r="V38" s="3"/>
      <c r="W38" s="3"/>
      <c r="X38" s="3"/>
      <c r="Y38" s="3"/>
      <c r="Z38" s="3"/>
      <c r="AA38" s="3"/>
    </row>
    <row r="39" spans="1:27" ht="32.25" customHeight="1" x14ac:dyDescent="0.25">
      <c r="A39" s="121">
        <v>4</v>
      </c>
      <c r="B39" s="155" t="s">
        <v>726</v>
      </c>
      <c r="C39" s="156"/>
      <c r="D39" s="156"/>
      <c r="E39" s="156"/>
      <c r="F39" s="156"/>
      <c r="G39" s="157"/>
      <c r="H39" s="153" t="s">
        <v>725</v>
      </c>
      <c r="I39" s="153"/>
      <c r="J39" s="154"/>
      <c r="K39" s="1"/>
      <c r="L39" s="1"/>
      <c r="M39" s="1"/>
      <c r="N39" s="1"/>
      <c r="O39" s="1"/>
      <c r="P39" s="1"/>
      <c r="Q39" s="1"/>
      <c r="R39" s="1"/>
      <c r="S39" s="1"/>
      <c r="T39" s="3"/>
      <c r="U39" s="3"/>
      <c r="V39" s="3"/>
      <c r="W39" s="3"/>
      <c r="X39" s="3"/>
      <c r="Y39" s="3"/>
      <c r="Z39" s="3"/>
      <c r="AA39" s="3"/>
    </row>
    <row r="40" spans="1:27" ht="15.75" x14ac:dyDescent="0.25">
      <c r="A40" s="124">
        <v>5</v>
      </c>
      <c r="B40" s="145" t="s">
        <v>37</v>
      </c>
      <c r="C40" s="146"/>
      <c r="D40" s="146"/>
      <c r="E40" s="146"/>
      <c r="F40" s="146"/>
      <c r="G40" s="147"/>
      <c r="H40" s="153" t="s">
        <v>724</v>
      </c>
      <c r="I40" s="153"/>
      <c r="J40" s="154"/>
      <c r="K40" s="1"/>
      <c r="L40" s="1"/>
      <c r="M40" s="1"/>
      <c r="N40" s="1"/>
      <c r="O40" s="1"/>
      <c r="P40" s="1"/>
      <c r="Q40" s="1"/>
      <c r="R40" s="1"/>
      <c r="S40" s="1"/>
      <c r="T40" s="3"/>
      <c r="U40" s="3"/>
      <c r="V40" s="3"/>
      <c r="W40" s="3"/>
      <c r="X40" s="3"/>
      <c r="Y40" s="3"/>
      <c r="Z40" s="3"/>
      <c r="AA40" s="3"/>
    </row>
    <row r="41" spans="1:27" ht="15.75" x14ac:dyDescent="0.25">
      <c r="A41" s="121">
        <v>6</v>
      </c>
      <c r="B41" s="145" t="s">
        <v>727</v>
      </c>
      <c r="C41" s="146"/>
      <c r="D41" s="146"/>
      <c r="E41" s="146"/>
      <c r="F41" s="146"/>
      <c r="G41" s="147"/>
      <c r="H41" s="122"/>
      <c r="I41" s="122" t="s">
        <v>725</v>
      </c>
      <c r="J41" s="123"/>
      <c r="K41" s="1"/>
      <c r="L41" s="1"/>
      <c r="M41" s="1"/>
      <c r="N41" s="1"/>
      <c r="O41" s="1"/>
      <c r="P41" s="1"/>
      <c r="Q41" s="1"/>
      <c r="R41" s="1"/>
      <c r="S41" s="1"/>
      <c r="T41" s="3"/>
      <c r="U41" s="3"/>
      <c r="V41" s="3"/>
      <c r="W41" s="3"/>
      <c r="X41" s="3"/>
      <c r="Y41" s="3"/>
      <c r="Z41" s="3"/>
      <c r="AA41" s="3"/>
    </row>
    <row r="42" spans="1:27" ht="15.75" x14ac:dyDescent="0.25">
      <c r="A42" s="124">
        <v>7</v>
      </c>
      <c r="B42" s="145" t="s">
        <v>728</v>
      </c>
      <c r="C42" s="146"/>
      <c r="D42" s="146"/>
      <c r="E42" s="146"/>
      <c r="F42" s="146"/>
      <c r="G42" s="147"/>
      <c r="H42" s="122"/>
      <c r="I42" s="122" t="s">
        <v>725</v>
      </c>
      <c r="J42" s="123"/>
      <c r="K42" s="1"/>
      <c r="L42" s="1"/>
      <c r="M42" s="1"/>
      <c r="N42" s="1"/>
      <c r="O42" s="1"/>
      <c r="P42" s="1"/>
      <c r="Q42" s="1"/>
      <c r="R42" s="1"/>
      <c r="S42" s="1"/>
      <c r="T42" s="3"/>
      <c r="U42" s="3"/>
      <c r="V42" s="3"/>
      <c r="W42" s="3"/>
      <c r="X42" s="3"/>
      <c r="Y42" s="3"/>
      <c r="Z42" s="3"/>
      <c r="AA42" s="3"/>
    </row>
    <row r="43" spans="1:27" ht="15.75" x14ac:dyDescent="0.25">
      <c r="A43" s="121">
        <v>8</v>
      </c>
      <c r="B43" s="145" t="s">
        <v>729</v>
      </c>
      <c r="C43" s="146"/>
      <c r="D43" s="146"/>
      <c r="E43" s="146"/>
      <c r="F43" s="146"/>
      <c r="G43" s="147"/>
      <c r="H43" s="122"/>
      <c r="I43" s="122" t="s">
        <v>725</v>
      </c>
      <c r="J43" s="123"/>
      <c r="K43" s="1"/>
      <c r="L43" s="1"/>
      <c r="M43" s="1"/>
      <c r="N43" s="1"/>
      <c r="O43" s="1"/>
      <c r="P43" s="1"/>
      <c r="Q43" s="1"/>
      <c r="R43" s="1"/>
      <c r="S43" s="1"/>
      <c r="T43" s="3"/>
      <c r="U43" s="3"/>
      <c r="V43" s="3"/>
      <c r="W43" s="3"/>
      <c r="X43" s="3"/>
      <c r="Y43" s="3"/>
      <c r="Z43" s="3"/>
      <c r="AA43" s="3"/>
    </row>
    <row r="44" spans="1:27" ht="15.75" x14ac:dyDescent="0.25">
      <c r="A44" s="124">
        <v>9</v>
      </c>
      <c r="B44" s="145" t="s">
        <v>730</v>
      </c>
      <c r="C44" s="146"/>
      <c r="D44" s="146"/>
      <c r="E44" s="146"/>
      <c r="F44" s="146"/>
      <c r="G44" s="147"/>
      <c r="H44" s="122"/>
      <c r="I44" s="122" t="s">
        <v>725</v>
      </c>
      <c r="J44" s="123"/>
      <c r="K44" s="1"/>
      <c r="L44" s="1"/>
      <c r="M44" s="1"/>
      <c r="N44" s="1"/>
      <c r="O44" s="1"/>
      <c r="P44" s="1"/>
      <c r="Q44" s="1"/>
      <c r="R44" s="1"/>
      <c r="S44" s="1"/>
      <c r="T44" s="3"/>
      <c r="U44" s="3"/>
      <c r="V44" s="3"/>
      <c r="W44" s="3"/>
      <c r="X44" s="3"/>
      <c r="Y44" s="3"/>
      <c r="Z44" s="3"/>
      <c r="AA44" s="3"/>
    </row>
    <row r="45" spans="1:27" ht="15.75" x14ac:dyDescent="0.25">
      <c r="A45" s="121">
        <v>10</v>
      </c>
      <c r="B45" s="145" t="s">
        <v>731</v>
      </c>
      <c r="C45" s="146"/>
      <c r="D45" s="146"/>
      <c r="E45" s="146"/>
      <c r="F45" s="146"/>
      <c r="G45" s="147"/>
      <c r="H45" s="122"/>
      <c r="I45" s="122" t="s">
        <v>725</v>
      </c>
      <c r="J45" s="123"/>
      <c r="K45" s="1"/>
      <c r="L45" s="1"/>
      <c r="M45" s="1"/>
      <c r="N45" s="1"/>
      <c r="O45" s="1"/>
      <c r="P45" s="1"/>
      <c r="Q45" s="1"/>
      <c r="R45" s="1"/>
      <c r="S45" s="1"/>
      <c r="T45" s="3"/>
      <c r="U45" s="3"/>
      <c r="V45" s="3"/>
      <c r="W45" s="3"/>
      <c r="X45" s="3"/>
      <c r="Y45" s="3"/>
      <c r="Z45" s="3"/>
      <c r="AA45" s="3"/>
    </row>
    <row r="46" spans="1:27" ht="15.75" x14ac:dyDescent="0.25">
      <c r="A46" s="124">
        <v>11</v>
      </c>
      <c r="B46" s="145" t="s">
        <v>732</v>
      </c>
      <c r="C46" s="146"/>
      <c r="D46" s="146"/>
      <c r="E46" s="146"/>
      <c r="F46" s="146"/>
      <c r="G46" s="147"/>
      <c r="H46" s="122"/>
      <c r="I46" s="122" t="s">
        <v>725</v>
      </c>
      <c r="J46" s="123"/>
      <c r="K46" s="1"/>
      <c r="L46" s="1"/>
      <c r="M46" s="1"/>
      <c r="N46" s="1"/>
      <c r="O46" s="1"/>
      <c r="P46" s="1"/>
      <c r="Q46" s="1"/>
      <c r="R46" s="1"/>
      <c r="S46" s="1"/>
      <c r="T46" s="3"/>
      <c r="U46" s="3"/>
      <c r="V46" s="3"/>
      <c r="W46" s="3"/>
      <c r="X46" s="3"/>
      <c r="Y46" s="3"/>
      <c r="Z46" s="3"/>
      <c r="AA46" s="3"/>
    </row>
    <row r="47" spans="1:27" ht="15.75" x14ac:dyDescent="0.25">
      <c r="A47" s="121">
        <v>12</v>
      </c>
      <c r="B47" s="145" t="s">
        <v>733</v>
      </c>
      <c r="C47" s="146"/>
      <c r="D47" s="146"/>
      <c r="E47" s="146"/>
      <c r="F47" s="146"/>
      <c r="G47" s="147"/>
      <c r="H47" s="122"/>
      <c r="I47" s="122" t="s">
        <v>725</v>
      </c>
      <c r="J47" s="123"/>
      <c r="K47" s="1"/>
      <c r="L47" s="1"/>
      <c r="M47" s="1"/>
      <c r="N47" s="1"/>
      <c r="O47" s="1"/>
      <c r="P47" s="1"/>
      <c r="Q47" s="1"/>
      <c r="R47" s="1"/>
      <c r="S47" s="1"/>
      <c r="T47" s="3"/>
      <c r="U47" s="3"/>
      <c r="V47" s="3"/>
      <c r="W47" s="3"/>
      <c r="X47" s="3"/>
      <c r="Y47" s="3"/>
      <c r="Z47" s="3"/>
      <c r="AA47" s="3"/>
    </row>
    <row r="48" spans="1:27" ht="15.75" x14ac:dyDescent="0.25">
      <c r="A48" s="124">
        <v>13</v>
      </c>
      <c r="B48" s="145" t="s">
        <v>734</v>
      </c>
      <c r="C48" s="146"/>
      <c r="D48" s="146"/>
      <c r="E48" s="146"/>
      <c r="F48" s="146"/>
      <c r="G48" s="147"/>
      <c r="H48" s="122"/>
      <c r="I48" s="122" t="s">
        <v>725</v>
      </c>
      <c r="J48" s="123"/>
      <c r="K48" s="1"/>
      <c r="L48" s="1"/>
      <c r="M48" s="1"/>
      <c r="N48" s="1"/>
      <c r="O48" s="1"/>
      <c r="P48" s="1"/>
      <c r="Q48" s="1"/>
      <c r="R48" s="1"/>
      <c r="S48" s="1"/>
      <c r="T48" s="3"/>
      <c r="U48" s="3"/>
      <c r="V48" s="3"/>
      <c r="W48" s="3"/>
      <c r="X48" s="3"/>
      <c r="Y48" s="3"/>
      <c r="Z48" s="3"/>
      <c r="AA48" s="3"/>
    </row>
    <row r="49" spans="1:27" ht="15.75" x14ac:dyDescent="0.25">
      <c r="A49" s="121">
        <v>14</v>
      </c>
      <c r="B49" s="145" t="s">
        <v>735</v>
      </c>
      <c r="C49" s="146"/>
      <c r="D49" s="146"/>
      <c r="E49" s="146"/>
      <c r="F49" s="146"/>
      <c r="G49" s="147"/>
      <c r="H49" s="122"/>
      <c r="I49" s="122" t="s">
        <v>725</v>
      </c>
      <c r="J49" s="123"/>
      <c r="K49" s="1"/>
      <c r="L49" s="1"/>
      <c r="M49" s="1"/>
      <c r="N49" s="1"/>
      <c r="O49" s="1"/>
      <c r="P49" s="1"/>
      <c r="Q49" s="1"/>
      <c r="R49" s="1"/>
      <c r="S49" s="1"/>
      <c r="T49" s="3"/>
      <c r="U49" s="3"/>
      <c r="V49" s="3"/>
      <c r="W49" s="3"/>
      <c r="X49" s="3"/>
      <c r="Y49" s="3"/>
      <c r="Z49" s="3"/>
      <c r="AA49" s="3"/>
    </row>
    <row r="50" spans="1:27" ht="15.75" x14ac:dyDescent="0.25">
      <c r="A50" s="124">
        <v>15</v>
      </c>
      <c r="B50" s="145" t="s">
        <v>736</v>
      </c>
      <c r="C50" s="146"/>
      <c r="D50" s="146"/>
      <c r="E50" s="146"/>
      <c r="F50" s="146"/>
      <c r="G50" s="147"/>
      <c r="H50" s="122"/>
      <c r="I50" s="122" t="s">
        <v>725</v>
      </c>
      <c r="J50" s="123"/>
      <c r="K50" s="1"/>
      <c r="L50" s="1"/>
      <c r="M50" s="1"/>
      <c r="N50" s="1"/>
      <c r="O50" s="1"/>
      <c r="P50" s="1"/>
      <c r="Q50" s="1"/>
      <c r="R50" s="1"/>
      <c r="S50" s="1"/>
      <c r="T50" s="3"/>
      <c r="U50" s="3"/>
      <c r="V50" s="3"/>
      <c r="W50" s="3"/>
      <c r="X50" s="3"/>
      <c r="Y50" s="3"/>
      <c r="Z50" s="3"/>
      <c r="AA50" s="3"/>
    </row>
    <row r="51" spans="1:27" ht="15.75" x14ac:dyDescent="0.25">
      <c r="A51" s="121">
        <v>16</v>
      </c>
      <c r="B51" s="145" t="s">
        <v>737</v>
      </c>
      <c r="C51" s="146"/>
      <c r="D51" s="146"/>
      <c r="E51" s="146"/>
      <c r="F51" s="146"/>
      <c r="G51" s="147"/>
      <c r="H51" s="122"/>
      <c r="I51" s="122" t="s">
        <v>725</v>
      </c>
      <c r="J51" s="123"/>
      <c r="K51" s="1"/>
      <c r="L51" s="1"/>
      <c r="M51" s="1"/>
      <c r="N51" s="1"/>
      <c r="O51" s="1"/>
      <c r="P51" s="1"/>
      <c r="Q51" s="1"/>
      <c r="R51" s="1"/>
      <c r="S51" s="1"/>
      <c r="T51" s="3"/>
      <c r="U51" s="3"/>
      <c r="V51" s="3"/>
      <c r="W51" s="3"/>
      <c r="X51" s="3"/>
      <c r="Y51" s="3"/>
      <c r="Z51" s="3"/>
      <c r="AA51" s="3"/>
    </row>
    <row r="52" spans="1:27" ht="15.75" x14ac:dyDescent="0.25">
      <c r="A52" s="124">
        <v>17</v>
      </c>
      <c r="B52" s="145" t="s">
        <v>738</v>
      </c>
      <c r="C52" s="146"/>
      <c r="D52" s="146"/>
      <c r="E52" s="146"/>
      <c r="F52" s="146"/>
      <c r="G52" s="147"/>
      <c r="H52" s="122"/>
      <c r="I52" s="122" t="s">
        <v>725</v>
      </c>
      <c r="J52" s="123"/>
      <c r="K52" s="1"/>
      <c r="L52" s="1"/>
      <c r="M52" s="1"/>
      <c r="N52" s="1"/>
      <c r="O52" s="1"/>
      <c r="P52" s="1"/>
      <c r="Q52" s="1"/>
      <c r="R52" s="1"/>
      <c r="S52" s="1"/>
      <c r="T52" s="3"/>
      <c r="U52" s="3"/>
      <c r="V52" s="3"/>
      <c r="W52" s="3"/>
      <c r="X52" s="3"/>
      <c r="Y52" s="3"/>
      <c r="Z52" s="3"/>
      <c r="AA52" s="3"/>
    </row>
    <row r="53" spans="1:27" ht="15.75" x14ac:dyDescent="0.25">
      <c r="A53" s="121">
        <v>18</v>
      </c>
      <c r="B53" s="145" t="s">
        <v>739</v>
      </c>
      <c r="C53" s="146"/>
      <c r="D53" s="146"/>
      <c r="E53" s="146"/>
      <c r="F53" s="146"/>
      <c r="G53" s="147"/>
      <c r="H53" s="122"/>
      <c r="I53" s="122" t="s">
        <v>725</v>
      </c>
      <c r="J53" s="123"/>
      <c r="K53" s="1"/>
      <c r="L53" s="1"/>
      <c r="M53" s="1"/>
      <c r="N53" s="1"/>
      <c r="O53" s="1"/>
      <c r="P53" s="1"/>
      <c r="Q53" s="1"/>
      <c r="R53" s="1"/>
      <c r="S53" s="1"/>
      <c r="T53" s="3"/>
      <c r="U53" s="3"/>
      <c r="V53" s="3"/>
      <c r="W53" s="3"/>
      <c r="X53" s="3"/>
      <c r="Y53" s="3"/>
      <c r="Z53" s="3"/>
      <c r="AA53" s="3"/>
    </row>
    <row r="54" spans="1:27" ht="15.75" x14ac:dyDescent="0.25">
      <c r="A54" s="124">
        <v>19</v>
      </c>
      <c r="B54" s="145" t="s">
        <v>740</v>
      </c>
      <c r="C54" s="146"/>
      <c r="D54" s="146"/>
      <c r="E54" s="146"/>
      <c r="F54" s="146"/>
      <c r="G54" s="147"/>
      <c r="H54" s="122"/>
      <c r="I54" s="122" t="s">
        <v>725</v>
      </c>
      <c r="J54" s="123"/>
      <c r="K54" s="1"/>
      <c r="L54" s="1"/>
      <c r="M54" s="1"/>
      <c r="N54" s="1"/>
      <c r="O54" s="1"/>
      <c r="P54" s="1"/>
      <c r="Q54" s="1"/>
      <c r="R54" s="1"/>
      <c r="S54" s="1"/>
      <c r="T54" s="3"/>
      <c r="U54" s="3"/>
      <c r="V54" s="3"/>
      <c r="W54" s="3"/>
      <c r="X54" s="3"/>
      <c r="Y54" s="3"/>
      <c r="Z54" s="3"/>
      <c r="AA54" s="3"/>
    </row>
    <row r="55" spans="1:27" ht="15.75" x14ac:dyDescent="0.25">
      <c r="A55" s="121">
        <v>20</v>
      </c>
      <c r="B55" s="145" t="s">
        <v>741</v>
      </c>
      <c r="C55" s="146"/>
      <c r="D55" s="146"/>
      <c r="E55" s="146"/>
      <c r="F55" s="146"/>
      <c r="G55" s="147"/>
      <c r="H55" s="122"/>
      <c r="I55" s="122" t="s">
        <v>725</v>
      </c>
      <c r="J55" s="123"/>
      <c r="K55" s="1"/>
      <c r="L55" s="1"/>
      <c r="M55" s="1"/>
      <c r="N55" s="1"/>
      <c r="O55" s="1"/>
      <c r="P55" s="1"/>
      <c r="Q55" s="1"/>
      <c r="R55" s="1"/>
      <c r="S55" s="1"/>
      <c r="T55" s="3"/>
      <c r="U55" s="3"/>
      <c r="V55" s="3"/>
      <c r="W55" s="3"/>
      <c r="X55" s="3"/>
      <c r="Y55" s="3"/>
      <c r="Z55" s="3"/>
      <c r="AA55" s="3"/>
    </row>
    <row r="56" spans="1:27" ht="15.75" x14ac:dyDescent="0.25">
      <c r="A56" s="124">
        <v>21</v>
      </c>
      <c r="B56" s="145" t="s">
        <v>742</v>
      </c>
      <c r="C56" s="146"/>
      <c r="D56" s="146"/>
      <c r="E56" s="146"/>
      <c r="F56" s="146"/>
      <c r="G56" s="147"/>
      <c r="H56" s="122"/>
      <c r="I56" s="122" t="s">
        <v>725</v>
      </c>
      <c r="J56" s="123"/>
      <c r="K56" s="1"/>
      <c r="L56" s="1"/>
      <c r="M56" s="1"/>
      <c r="N56" s="1"/>
      <c r="O56" s="1"/>
      <c r="P56" s="1"/>
      <c r="Q56" s="1"/>
      <c r="R56" s="1"/>
      <c r="S56" s="1"/>
      <c r="T56" s="3"/>
      <c r="U56" s="3"/>
      <c r="V56" s="3"/>
      <c r="W56" s="3"/>
      <c r="X56" s="3"/>
      <c r="Y56" s="3"/>
      <c r="Z56" s="3"/>
      <c r="AA56" s="3"/>
    </row>
    <row r="57" spans="1:27" ht="15.75" x14ac:dyDescent="0.25">
      <c r="A57" s="121">
        <v>22</v>
      </c>
      <c r="B57" s="145" t="s">
        <v>743</v>
      </c>
      <c r="C57" s="146"/>
      <c r="D57" s="146"/>
      <c r="E57" s="146"/>
      <c r="F57" s="146"/>
      <c r="G57" s="147"/>
      <c r="H57" s="122"/>
      <c r="I57" s="122" t="s">
        <v>725</v>
      </c>
      <c r="J57" s="123"/>
      <c r="K57" s="1"/>
      <c r="L57" s="1"/>
      <c r="M57" s="1"/>
      <c r="N57" s="1"/>
      <c r="O57" s="1"/>
      <c r="P57" s="1"/>
      <c r="Q57" s="1"/>
      <c r="R57" s="1"/>
      <c r="S57" s="1"/>
      <c r="T57" s="3"/>
      <c r="U57" s="3"/>
      <c r="V57" s="3"/>
      <c r="W57" s="3"/>
      <c r="X57" s="3"/>
      <c r="Y57" s="3"/>
      <c r="Z57" s="3"/>
      <c r="AA57" s="3"/>
    </row>
    <row r="58" spans="1:27" ht="15.75" x14ac:dyDescent="0.25">
      <c r="A58" s="124">
        <v>23</v>
      </c>
      <c r="B58" s="145" t="s">
        <v>744</v>
      </c>
      <c r="C58" s="146"/>
      <c r="D58" s="146"/>
      <c r="E58" s="146"/>
      <c r="F58" s="146"/>
      <c r="G58" s="147"/>
      <c r="H58" s="122"/>
      <c r="I58" s="122" t="s">
        <v>725</v>
      </c>
      <c r="J58" s="123"/>
      <c r="K58" s="1"/>
      <c r="L58" s="1"/>
      <c r="M58" s="1"/>
      <c r="N58" s="1"/>
      <c r="O58" s="1"/>
      <c r="P58" s="1"/>
      <c r="Q58" s="1"/>
      <c r="R58" s="1"/>
      <c r="S58" s="1"/>
      <c r="T58" s="3"/>
      <c r="U58" s="3"/>
      <c r="V58" s="3"/>
      <c r="W58" s="3"/>
      <c r="X58" s="3"/>
      <c r="Y58" s="3"/>
      <c r="Z58" s="3"/>
      <c r="AA58" s="3"/>
    </row>
    <row r="59" spans="1:27" ht="15.75" x14ac:dyDescent="0.25">
      <c r="A59" s="121">
        <v>24</v>
      </c>
      <c r="B59" s="145" t="s">
        <v>745</v>
      </c>
      <c r="C59" s="146"/>
      <c r="D59" s="146"/>
      <c r="E59" s="146"/>
      <c r="F59" s="146"/>
      <c r="G59" s="147"/>
      <c r="H59" s="122"/>
      <c r="I59" s="122" t="s">
        <v>725</v>
      </c>
      <c r="J59" s="123"/>
      <c r="K59" s="1"/>
      <c r="L59" s="1"/>
      <c r="M59" s="1"/>
      <c r="N59" s="1"/>
      <c r="O59" s="1"/>
      <c r="P59" s="1"/>
      <c r="Q59" s="1"/>
      <c r="R59" s="1"/>
      <c r="S59" s="1"/>
      <c r="T59" s="3"/>
      <c r="U59" s="3"/>
      <c r="V59" s="3"/>
      <c r="W59" s="3"/>
      <c r="X59" s="3"/>
      <c r="Y59" s="3"/>
      <c r="Z59" s="3"/>
      <c r="AA59" s="3"/>
    </row>
    <row r="60" spans="1:27" ht="15.75" x14ac:dyDescent="0.25">
      <c r="A60" s="124">
        <v>25</v>
      </c>
      <c r="B60" s="145" t="s">
        <v>746</v>
      </c>
      <c r="C60" s="146"/>
      <c r="D60" s="146"/>
      <c r="E60" s="146"/>
      <c r="F60" s="146"/>
      <c r="G60" s="147"/>
      <c r="H60" s="122"/>
      <c r="I60" s="122" t="s">
        <v>725</v>
      </c>
      <c r="J60" s="123"/>
      <c r="K60" s="1"/>
      <c r="L60" s="1"/>
      <c r="M60" s="1"/>
      <c r="N60" s="1"/>
      <c r="O60" s="1"/>
      <c r="P60" s="1"/>
      <c r="Q60" s="1"/>
      <c r="R60" s="1"/>
      <c r="S60" s="1"/>
      <c r="T60" s="3"/>
      <c r="U60" s="3"/>
      <c r="V60" s="3"/>
      <c r="W60" s="3"/>
      <c r="X60" s="3"/>
      <c r="Y60" s="3"/>
      <c r="Z60" s="3"/>
      <c r="AA60" s="3"/>
    </row>
    <row r="61" spans="1:27" ht="15.75" x14ac:dyDescent="0.25">
      <c r="A61" s="121">
        <v>26</v>
      </c>
      <c r="B61" s="145" t="s">
        <v>747</v>
      </c>
      <c r="C61" s="146"/>
      <c r="D61" s="146"/>
      <c r="E61" s="146"/>
      <c r="F61" s="146"/>
      <c r="G61" s="147"/>
      <c r="H61" s="122"/>
      <c r="I61" s="122" t="s">
        <v>725</v>
      </c>
      <c r="J61" s="123"/>
      <c r="K61" s="1"/>
      <c r="L61" s="1"/>
      <c r="M61" s="1"/>
      <c r="N61" s="1"/>
      <c r="O61" s="1"/>
      <c r="P61" s="1"/>
      <c r="Q61" s="1"/>
      <c r="R61" s="1"/>
      <c r="S61" s="1"/>
      <c r="T61" s="3"/>
      <c r="U61" s="3"/>
      <c r="V61" s="3"/>
      <c r="W61" s="3"/>
      <c r="X61" s="3"/>
      <c r="Y61" s="3"/>
      <c r="Z61" s="3"/>
      <c r="AA61" s="3"/>
    </row>
    <row r="62" spans="1:27" ht="15.75" x14ac:dyDescent="0.25">
      <c r="A62" s="124">
        <v>27</v>
      </c>
      <c r="B62" s="145" t="s">
        <v>748</v>
      </c>
      <c r="C62" s="146"/>
      <c r="D62" s="146"/>
      <c r="E62" s="146"/>
      <c r="F62" s="146"/>
      <c r="G62" s="147"/>
      <c r="H62" s="122"/>
      <c r="I62" s="122" t="s">
        <v>725</v>
      </c>
      <c r="J62" s="123"/>
      <c r="K62" s="1"/>
      <c r="L62" s="1"/>
      <c r="M62" s="1"/>
      <c r="N62" s="1"/>
      <c r="O62" s="1"/>
      <c r="P62" s="1"/>
      <c r="Q62" s="1"/>
      <c r="R62" s="1"/>
      <c r="S62" s="1"/>
      <c r="T62" s="3"/>
      <c r="U62" s="3"/>
      <c r="V62" s="3"/>
      <c r="W62" s="3"/>
      <c r="X62" s="3"/>
      <c r="Y62" s="3"/>
      <c r="Z62" s="3"/>
      <c r="AA62" s="3"/>
    </row>
    <row r="63" spans="1:27" ht="15.75" x14ac:dyDescent="0.25">
      <c r="A63" s="121">
        <v>28</v>
      </c>
      <c r="B63" s="145" t="s">
        <v>749</v>
      </c>
      <c r="C63" s="146"/>
      <c r="D63" s="146"/>
      <c r="E63" s="146"/>
      <c r="F63" s="146"/>
      <c r="G63" s="147"/>
      <c r="H63" s="122"/>
      <c r="I63" s="122" t="s">
        <v>725</v>
      </c>
      <c r="J63" s="123"/>
      <c r="K63" s="1"/>
      <c r="L63" s="1"/>
      <c r="M63" s="1"/>
      <c r="N63" s="1"/>
      <c r="O63" s="1"/>
      <c r="P63" s="1"/>
      <c r="Q63" s="1"/>
      <c r="R63" s="1"/>
      <c r="S63" s="1"/>
      <c r="T63" s="3"/>
      <c r="U63" s="3"/>
      <c r="V63" s="3"/>
      <c r="W63" s="3"/>
      <c r="X63" s="3"/>
      <c r="Y63" s="3"/>
      <c r="Z63" s="3"/>
      <c r="AA63" s="3"/>
    </row>
    <row r="64" spans="1:27" ht="15.75" x14ac:dyDescent="0.25">
      <c r="A64" s="124">
        <v>29</v>
      </c>
      <c r="B64" s="145" t="s">
        <v>750</v>
      </c>
      <c r="C64" s="146"/>
      <c r="D64" s="146"/>
      <c r="E64" s="146"/>
      <c r="F64" s="146"/>
      <c r="G64" s="147"/>
      <c r="H64" s="122"/>
      <c r="I64" s="122" t="s">
        <v>725</v>
      </c>
      <c r="J64" s="123"/>
      <c r="K64" s="1"/>
      <c r="L64" s="1"/>
      <c r="M64" s="1"/>
      <c r="N64" s="1"/>
      <c r="O64" s="1"/>
      <c r="P64" s="1"/>
      <c r="Q64" s="1"/>
      <c r="R64" s="1"/>
      <c r="S64" s="1"/>
      <c r="T64" s="3"/>
      <c r="U64" s="3"/>
      <c r="V64" s="3"/>
      <c r="W64" s="3"/>
      <c r="X64" s="3"/>
      <c r="Y64" s="3"/>
      <c r="Z64" s="3"/>
      <c r="AA64" s="3"/>
    </row>
    <row r="65" spans="1:27" ht="15.75" x14ac:dyDescent="0.25">
      <c r="A65" s="121">
        <v>30</v>
      </c>
      <c r="B65" s="145" t="s">
        <v>751</v>
      </c>
      <c r="C65" s="146"/>
      <c r="D65" s="146"/>
      <c r="E65" s="146"/>
      <c r="F65" s="146"/>
      <c r="G65" s="147"/>
      <c r="H65" s="122"/>
      <c r="I65" s="122" t="s">
        <v>725</v>
      </c>
      <c r="J65" s="123"/>
      <c r="K65" s="1"/>
      <c r="L65" s="1"/>
      <c r="M65" s="1"/>
      <c r="N65" s="1"/>
      <c r="O65" s="1"/>
      <c r="P65" s="1"/>
      <c r="Q65" s="1"/>
      <c r="R65" s="1"/>
      <c r="S65" s="1"/>
      <c r="T65" s="3"/>
      <c r="U65" s="3"/>
      <c r="V65" s="3"/>
      <c r="W65" s="3"/>
      <c r="X65" s="3"/>
      <c r="Y65" s="3"/>
      <c r="Z65" s="3"/>
      <c r="AA65" s="3"/>
    </row>
    <row r="66" spans="1:27" ht="15.75" x14ac:dyDescent="0.25">
      <c r="A66" s="124">
        <v>31</v>
      </c>
      <c r="B66" s="145" t="s">
        <v>752</v>
      </c>
      <c r="C66" s="146"/>
      <c r="D66" s="146"/>
      <c r="E66" s="146"/>
      <c r="F66" s="146"/>
      <c r="G66" s="147"/>
      <c r="H66" s="122"/>
      <c r="I66" s="122" t="s">
        <v>724</v>
      </c>
      <c r="J66" s="123"/>
      <c r="K66" s="1"/>
      <c r="L66" s="1"/>
      <c r="M66" s="1"/>
      <c r="N66" s="1"/>
      <c r="O66" s="1"/>
      <c r="P66" s="1"/>
      <c r="Q66" s="1"/>
      <c r="R66" s="1"/>
      <c r="S66" s="1"/>
      <c r="T66" s="3"/>
      <c r="U66" s="3"/>
      <c r="V66" s="3"/>
      <c r="W66" s="3"/>
      <c r="X66" s="3"/>
      <c r="Y66" s="3"/>
      <c r="Z66" s="3"/>
      <c r="AA66" s="3"/>
    </row>
    <row r="67" spans="1:27" ht="15.75" x14ac:dyDescent="0.25">
      <c r="A67" s="121">
        <v>32</v>
      </c>
      <c r="B67" s="145" t="s">
        <v>753</v>
      </c>
      <c r="C67" s="146"/>
      <c r="D67" s="146"/>
      <c r="E67" s="146"/>
      <c r="F67" s="146"/>
      <c r="G67" s="147"/>
      <c r="H67" s="122"/>
      <c r="I67" s="122" t="s">
        <v>724</v>
      </c>
      <c r="J67" s="123"/>
      <c r="K67" s="1"/>
      <c r="L67" s="1"/>
      <c r="M67" s="1"/>
      <c r="N67" s="1"/>
      <c r="O67" s="1"/>
      <c r="P67" s="1"/>
      <c r="Q67" s="1"/>
      <c r="R67" s="1"/>
      <c r="S67" s="1"/>
      <c r="T67" s="3"/>
      <c r="U67" s="3"/>
      <c r="V67" s="3"/>
      <c r="W67" s="3"/>
      <c r="X67" s="3"/>
      <c r="Y67" s="3"/>
      <c r="Z67" s="3"/>
      <c r="AA67" s="3"/>
    </row>
    <row r="68" spans="1:27" ht="15.75" x14ac:dyDescent="0.25">
      <c r="A68" s="124">
        <v>33</v>
      </c>
      <c r="B68" s="145" t="s">
        <v>754</v>
      </c>
      <c r="C68" s="146"/>
      <c r="D68" s="146"/>
      <c r="E68" s="146"/>
      <c r="F68" s="146"/>
      <c r="G68" s="147"/>
      <c r="H68" s="122"/>
      <c r="I68" s="122" t="s">
        <v>724</v>
      </c>
      <c r="J68" s="123"/>
      <c r="K68" s="1"/>
      <c r="L68" s="1"/>
      <c r="M68" s="1"/>
      <c r="N68" s="1"/>
      <c r="O68" s="1"/>
      <c r="P68" s="1"/>
      <c r="Q68" s="1"/>
      <c r="R68" s="1"/>
      <c r="S68" s="1"/>
      <c r="T68" s="3"/>
      <c r="U68" s="3"/>
      <c r="V68" s="3"/>
      <c r="W68" s="3"/>
      <c r="X68" s="3"/>
      <c r="Y68" s="3"/>
      <c r="Z68" s="3"/>
      <c r="AA68" s="3"/>
    </row>
    <row r="69" spans="1:27" ht="15.75" x14ac:dyDescent="0.25">
      <c r="A69" s="121">
        <v>34</v>
      </c>
      <c r="B69" s="145" t="s">
        <v>755</v>
      </c>
      <c r="C69" s="146"/>
      <c r="D69" s="146"/>
      <c r="E69" s="146"/>
      <c r="F69" s="146"/>
      <c r="G69" s="147"/>
      <c r="H69" s="122"/>
      <c r="I69" s="122" t="s">
        <v>724</v>
      </c>
      <c r="J69" s="123"/>
      <c r="K69" s="1"/>
      <c r="L69" s="1"/>
      <c r="M69" s="1"/>
      <c r="N69" s="1"/>
      <c r="O69" s="1"/>
      <c r="P69" s="1"/>
      <c r="Q69" s="1"/>
      <c r="R69" s="1"/>
      <c r="S69" s="1"/>
      <c r="T69" s="3"/>
      <c r="U69" s="3"/>
      <c r="V69" s="3"/>
      <c r="W69" s="3"/>
      <c r="X69" s="3"/>
      <c r="Y69" s="3"/>
      <c r="Z69" s="3"/>
      <c r="AA69" s="3"/>
    </row>
    <row r="70" spans="1:27" ht="15.75" x14ac:dyDescent="0.25">
      <c r="A70" s="124">
        <v>35</v>
      </c>
      <c r="B70" s="145" t="s">
        <v>756</v>
      </c>
      <c r="C70" s="146"/>
      <c r="D70" s="146"/>
      <c r="E70" s="146"/>
      <c r="F70" s="146"/>
      <c r="G70" s="147"/>
      <c r="H70" s="122"/>
      <c r="I70" s="122" t="s">
        <v>724</v>
      </c>
      <c r="J70" s="123"/>
      <c r="K70" s="1"/>
      <c r="L70" s="1"/>
      <c r="M70" s="1"/>
      <c r="N70" s="1"/>
      <c r="O70" s="1"/>
      <c r="P70" s="1"/>
      <c r="Q70" s="1"/>
      <c r="R70" s="1"/>
      <c r="S70" s="1"/>
      <c r="T70" s="3"/>
      <c r="U70" s="3"/>
      <c r="V70" s="3"/>
      <c r="W70" s="3"/>
      <c r="X70" s="3"/>
      <c r="Y70" s="3"/>
      <c r="Z70" s="3"/>
      <c r="AA70" s="3"/>
    </row>
    <row r="71" spans="1:27" ht="15.75" x14ac:dyDescent="0.25">
      <c r="A71" s="121">
        <v>36</v>
      </c>
      <c r="B71" s="145" t="s">
        <v>757</v>
      </c>
      <c r="C71" s="146"/>
      <c r="D71" s="146"/>
      <c r="E71" s="146"/>
      <c r="F71" s="146"/>
      <c r="G71" s="147"/>
      <c r="H71" s="122"/>
      <c r="I71" s="122" t="s">
        <v>724</v>
      </c>
      <c r="J71" s="123"/>
      <c r="K71" s="1"/>
      <c r="L71" s="1"/>
      <c r="M71" s="1"/>
      <c r="N71" s="1"/>
      <c r="O71" s="1"/>
      <c r="P71" s="1"/>
      <c r="Q71" s="1"/>
      <c r="R71" s="1"/>
      <c r="S71" s="1"/>
      <c r="T71" s="3"/>
      <c r="U71" s="3"/>
      <c r="V71" s="3"/>
      <c r="W71" s="3"/>
      <c r="X71" s="3"/>
      <c r="Y71" s="3"/>
      <c r="Z71" s="3"/>
      <c r="AA71" s="3"/>
    </row>
    <row r="72" spans="1:27" ht="15.75" x14ac:dyDescent="0.25">
      <c r="A72" s="124">
        <v>37</v>
      </c>
      <c r="B72" s="145" t="s">
        <v>758</v>
      </c>
      <c r="C72" s="146"/>
      <c r="D72" s="146"/>
      <c r="E72" s="146"/>
      <c r="F72" s="146"/>
      <c r="G72" s="147"/>
      <c r="H72" s="153" t="s">
        <v>724</v>
      </c>
      <c r="I72" s="153"/>
      <c r="J72" s="154"/>
      <c r="K72" s="1"/>
      <c r="L72" s="1"/>
      <c r="M72" s="1"/>
      <c r="N72" s="1"/>
      <c r="O72" s="1"/>
      <c r="P72" s="1"/>
      <c r="Q72" s="1"/>
      <c r="R72" s="1"/>
      <c r="S72" s="1"/>
      <c r="T72" s="3"/>
      <c r="U72" s="3"/>
      <c r="V72" s="3"/>
      <c r="W72" s="3"/>
      <c r="X72" s="3"/>
      <c r="Y72" s="3"/>
      <c r="Z72" s="3"/>
      <c r="AA72" s="3"/>
    </row>
    <row r="73" spans="1:27" ht="15.75" x14ac:dyDescent="0.25">
      <c r="A73" s="121">
        <v>38</v>
      </c>
      <c r="B73" s="145" t="s">
        <v>759</v>
      </c>
      <c r="C73" s="146"/>
      <c r="D73" s="146"/>
      <c r="E73" s="146"/>
      <c r="F73" s="146"/>
      <c r="G73" s="147"/>
      <c r="H73" s="122"/>
      <c r="I73" s="122" t="s">
        <v>724</v>
      </c>
      <c r="J73" s="123"/>
      <c r="K73" s="1"/>
      <c r="L73" s="1"/>
      <c r="M73" s="1"/>
      <c r="N73" s="1"/>
      <c r="O73" s="1"/>
      <c r="P73" s="1"/>
      <c r="Q73" s="1"/>
      <c r="R73" s="1"/>
      <c r="S73" s="1"/>
      <c r="T73" s="3"/>
      <c r="U73" s="3"/>
      <c r="V73" s="3"/>
      <c r="W73" s="3"/>
      <c r="X73" s="3"/>
      <c r="Y73" s="3"/>
      <c r="Z73" s="3"/>
      <c r="AA73" s="3"/>
    </row>
    <row r="74" spans="1:27" ht="15.75" x14ac:dyDescent="0.25">
      <c r="A74" s="124">
        <v>39</v>
      </c>
      <c r="B74" s="145" t="s">
        <v>760</v>
      </c>
      <c r="C74" s="146"/>
      <c r="D74" s="146"/>
      <c r="E74" s="146"/>
      <c r="F74" s="146"/>
      <c r="G74" s="147"/>
      <c r="H74" s="122"/>
      <c r="I74" s="122" t="s">
        <v>725</v>
      </c>
      <c r="J74" s="123"/>
      <c r="K74" s="1"/>
      <c r="L74" s="1"/>
      <c r="M74" s="1"/>
      <c r="N74" s="1"/>
      <c r="O74" s="1"/>
      <c r="P74" s="1"/>
      <c r="Q74" s="1"/>
      <c r="R74" s="1"/>
      <c r="S74" s="1"/>
      <c r="T74" s="3"/>
      <c r="U74" s="3"/>
      <c r="V74" s="3"/>
      <c r="W74" s="3"/>
      <c r="X74" s="3"/>
      <c r="Y74" s="3"/>
      <c r="Z74" s="3"/>
      <c r="AA74" s="3"/>
    </row>
    <row r="75" spans="1:27" ht="15.75" x14ac:dyDescent="0.25">
      <c r="A75" s="121">
        <v>40</v>
      </c>
      <c r="B75" s="145" t="s">
        <v>761</v>
      </c>
      <c r="C75" s="146"/>
      <c r="D75" s="146"/>
      <c r="E75" s="146"/>
      <c r="F75" s="146"/>
      <c r="G75" s="147"/>
      <c r="H75" s="122"/>
      <c r="I75" s="122" t="s">
        <v>725</v>
      </c>
      <c r="J75" s="123"/>
      <c r="K75" s="1"/>
      <c r="L75" s="1"/>
      <c r="M75" s="1"/>
      <c r="N75" s="1"/>
      <c r="O75" s="1"/>
      <c r="P75" s="1"/>
      <c r="Q75" s="1"/>
      <c r="R75" s="1"/>
      <c r="S75" s="1"/>
      <c r="T75" s="3"/>
      <c r="U75" s="3"/>
      <c r="V75" s="3"/>
      <c r="W75" s="3"/>
      <c r="X75" s="3"/>
      <c r="Y75" s="3"/>
      <c r="Z75" s="3"/>
      <c r="AA75" s="3"/>
    </row>
    <row r="76" spans="1:27" ht="15.75" x14ac:dyDescent="0.25">
      <c r="A76" s="124">
        <v>41</v>
      </c>
      <c r="B76" s="145" t="s">
        <v>762</v>
      </c>
      <c r="C76" s="146"/>
      <c r="D76" s="146"/>
      <c r="E76" s="146"/>
      <c r="F76" s="146"/>
      <c r="G76" s="147"/>
      <c r="H76" s="122"/>
      <c r="I76" s="122" t="s">
        <v>724</v>
      </c>
      <c r="J76" s="123"/>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00.5" customHeight="1" x14ac:dyDescent="0.25">
      <c r="A78" s="148" t="s">
        <v>33</v>
      </c>
      <c r="B78" s="148"/>
      <c r="C78" s="148"/>
      <c r="D78" s="148"/>
      <c r="E78" s="148"/>
      <c r="F78" s="148"/>
      <c r="G78" s="148"/>
      <c r="H78" s="148"/>
      <c r="I78" s="148"/>
      <c r="J78" s="148"/>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49" t="s">
        <v>34</v>
      </c>
      <c r="B81" s="149"/>
      <c r="C81" s="149"/>
      <c r="D81" s="149"/>
      <c r="E81" s="150" t="s">
        <v>722</v>
      </c>
      <c r="F81" s="151"/>
      <c r="G81" s="151"/>
      <c r="H81" s="151"/>
      <c r="I81" s="151"/>
      <c r="J81" s="15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52" t="s">
        <v>35</v>
      </c>
      <c r="B83" s="152"/>
      <c r="C83" s="152"/>
      <c r="D83" s="152"/>
      <c r="E83" s="150" t="s">
        <v>723</v>
      </c>
      <c r="F83" s="151"/>
      <c r="G83" s="151"/>
      <c r="H83" s="151"/>
      <c r="I83" s="151"/>
      <c r="J83" s="15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1"/>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3" t="s">
        <v>36</v>
      </c>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row r="301" spans="1:27" ht="15.75" x14ac:dyDescent="0.25">
      <c r="A301" s="1"/>
      <c r="B301" s="1"/>
      <c r="C301" s="1"/>
      <c r="D301" s="1"/>
      <c r="E301" s="1"/>
      <c r="F301" s="1"/>
      <c r="G301" s="1"/>
      <c r="H301" s="1"/>
      <c r="I301" s="1"/>
      <c r="J301" s="1"/>
      <c r="K301" s="1"/>
      <c r="L301" s="1"/>
      <c r="M301" s="1"/>
      <c r="N301" s="1"/>
      <c r="O301" s="1"/>
      <c r="P301" s="1"/>
      <c r="Q301" s="1"/>
      <c r="R301" s="1"/>
      <c r="S301" s="1"/>
      <c r="T301" s="3"/>
      <c r="U301" s="3"/>
      <c r="V301" s="3"/>
      <c r="W301" s="3"/>
      <c r="X301" s="3"/>
      <c r="Y301" s="3"/>
      <c r="Z301" s="3"/>
      <c r="AA301" s="3"/>
    </row>
    <row r="302" spans="1:27" ht="15.75" x14ac:dyDescent="0.25">
      <c r="A302" s="1"/>
      <c r="B302" s="1"/>
      <c r="C302" s="1"/>
      <c r="D302" s="1"/>
      <c r="E302" s="1"/>
      <c r="F302" s="1"/>
      <c r="G302" s="1"/>
      <c r="H302" s="1"/>
      <c r="I302" s="1"/>
      <c r="J302" s="1"/>
      <c r="K302" s="1"/>
      <c r="L302" s="1"/>
      <c r="M302" s="1"/>
      <c r="N302" s="1"/>
      <c r="O302" s="1"/>
      <c r="P302" s="1"/>
      <c r="Q302" s="1"/>
      <c r="R302" s="1"/>
      <c r="S302" s="1"/>
      <c r="T302" s="3"/>
      <c r="U302" s="3"/>
      <c r="V302" s="3"/>
      <c r="W302" s="3"/>
      <c r="X302" s="3"/>
      <c r="Y302" s="3"/>
      <c r="Z302" s="3"/>
      <c r="AA302" s="3"/>
    </row>
    <row r="303" spans="1:27" ht="15.75" x14ac:dyDescent="0.25">
      <c r="A303" s="1"/>
      <c r="B303" s="1"/>
      <c r="C303" s="1"/>
      <c r="D303" s="1"/>
      <c r="E303" s="1"/>
      <c r="F303" s="1"/>
      <c r="G303" s="1"/>
      <c r="H303" s="1"/>
      <c r="I303" s="1"/>
      <c r="J303" s="1"/>
      <c r="K303" s="1"/>
      <c r="L303" s="1"/>
      <c r="M303" s="1"/>
      <c r="N303" s="1"/>
      <c r="O303" s="1"/>
      <c r="P303" s="1"/>
      <c r="Q303" s="1"/>
      <c r="R303" s="1"/>
      <c r="S303" s="1"/>
      <c r="T303" s="3"/>
      <c r="U303" s="3"/>
      <c r="V303" s="3"/>
      <c r="W303" s="3"/>
      <c r="X303" s="3"/>
      <c r="Y303" s="3"/>
      <c r="Z303" s="3"/>
      <c r="AA303" s="3"/>
    </row>
    <row r="304" spans="1:27" ht="15.75" x14ac:dyDescent="0.25">
      <c r="A304" s="1"/>
      <c r="B304" s="1"/>
      <c r="C304" s="1"/>
      <c r="D304" s="1"/>
      <c r="E304" s="1"/>
      <c r="F304" s="1"/>
      <c r="G304" s="1"/>
      <c r="H304" s="1"/>
      <c r="I304" s="1"/>
      <c r="J304" s="1"/>
      <c r="K304" s="1"/>
      <c r="L304" s="1"/>
      <c r="M304" s="1"/>
      <c r="N304" s="1"/>
      <c r="O304" s="1"/>
      <c r="P304" s="1"/>
      <c r="Q304" s="1"/>
      <c r="R304" s="1"/>
      <c r="S304" s="1"/>
      <c r="T304" s="3"/>
      <c r="U304" s="3"/>
      <c r="V304" s="3"/>
      <c r="W304" s="3"/>
      <c r="X304" s="3"/>
      <c r="Y304" s="3"/>
      <c r="Z304" s="3"/>
      <c r="AA304" s="3"/>
    </row>
    <row r="305" spans="1:27" ht="15.75" x14ac:dyDescent="0.25">
      <c r="A305" s="1"/>
      <c r="B305" s="1"/>
      <c r="C305" s="1"/>
      <c r="D305" s="1"/>
      <c r="E305" s="1"/>
      <c r="F305" s="1"/>
      <c r="G305" s="1"/>
      <c r="H305" s="1"/>
      <c r="I305" s="1"/>
      <c r="J305" s="1"/>
      <c r="K305" s="1"/>
      <c r="L305" s="1"/>
      <c r="M305" s="1"/>
      <c r="N305" s="1"/>
      <c r="O305" s="1"/>
      <c r="P305" s="1"/>
      <c r="Q305" s="1"/>
      <c r="R305" s="1"/>
      <c r="S305" s="1"/>
      <c r="T305" s="3"/>
      <c r="U305" s="3"/>
      <c r="V305" s="3"/>
      <c r="W305" s="3"/>
      <c r="X305" s="3"/>
      <c r="Y305" s="3"/>
      <c r="Z305" s="3"/>
      <c r="AA305" s="3"/>
    </row>
    <row r="306" spans="1:27" ht="15.75" x14ac:dyDescent="0.25">
      <c r="A306" s="1"/>
      <c r="B306" s="1"/>
      <c r="C306" s="1"/>
      <c r="D306" s="1"/>
      <c r="E306" s="1"/>
      <c r="F306" s="1"/>
      <c r="G306" s="1"/>
      <c r="H306" s="1"/>
      <c r="I306" s="1"/>
      <c r="J306" s="1"/>
      <c r="K306" s="1"/>
      <c r="L306" s="1"/>
      <c r="M306" s="1"/>
      <c r="N306" s="1"/>
      <c r="O306" s="1"/>
      <c r="P306" s="1"/>
      <c r="Q306" s="1"/>
      <c r="R306" s="1"/>
      <c r="S306" s="1"/>
      <c r="T306" s="3"/>
      <c r="U306" s="3"/>
      <c r="V306" s="3"/>
      <c r="W306" s="3"/>
      <c r="X306" s="3"/>
      <c r="Y306" s="3"/>
      <c r="Z306" s="3"/>
      <c r="AA306" s="3"/>
    </row>
    <row r="307" spans="1:27" ht="15.75" x14ac:dyDescent="0.25">
      <c r="A307" s="1"/>
      <c r="B307" s="1"/>
      <c r="C307" s="1"/>
      <c r="D307" s="1"/>
      <c r="E307" s="1"/>
      <c r="F307" s="1"/>
      <c r="G307" s="1"/>
      <c r="H307" s="1"/>
      <c r="I307" s="1"/>
      <c r="J307" s="1"/>
      <c r="K307" s="1"/>
      <c r="L307" s="1"/>
      <c r="M307" s="1"/>
      <c r="N307" s="1"/>
      <c r="O307" s="1"/>
      <c r="P307" s="1"/>
      <c r="Q307" s="1"/>
      <c r="R307" s="1"/>
      <c r="S307" s="1"/>
      <c r="T307" s="3"/>
      <c r="U307" s="3"/>
      <c r="V307" s="3"/>
      <c r="W307" s="3"/>
      <c r="X307" s="3"/>
      <c r="Y307" s="3"/>
      <c r="Z307" s="3"/>
      <c r="AA307" s="3"/>
    </row>
    <row r="308" spans="1:27" ht="15.75" x14ac:dyDescent="0.25">
      <c r="A308" s="1"/>
      <c r="B308" s="1"/>
      <c r="C308" s="1"/>
      <c r="D308" s="1"/>
      <c r="E308" s="1"/>
      <c r="F308" s="1"/>
      <c r="G308" s="1"/>
      <c r="H308" s="1"/>
      <c r="I308" s="1"/>
      <c r="J308" s="1"/>
      <c r="K308" s="1"/>
      <c r="L308" s="1"/>
      <c r="M308" s="1"/>
      <c r="N308" s="1"/>
      <c r="O308" s="1"/>
      <c r="P308" s="1"/>
      <c r="Q308" s="1"/>
      <c r="R308" s="1"/>
      <c r="S308" s="1"/>
      <c r="T308" s="3"/>
      <c r="U308" s="3"/>
      <c r="V308" s="3"/>
      <c r="W308" s="3"/>
      <c r="X308" s="3"/>
      <c r="Y308" s="3"/>
      <c r="Z308" s="3"/>
      <c r="AA308" s="3"/>
    </row>
    <row r="309" spans="1:27" ht="15.75" x14ac:dyDescent="0.25">
      <c r="A309" s="1"/>
      <c r="B309" s="1"/>
      <c r="C309" s="1"/>
      <c r="D309" s="1"/>
      <c r="E309" s="1"/>
      <c r="F309" s="1"/>
      <c r="G309" s="1"/>
      <c r="H309" s="1"/>
      <c r="I309" s="1"/>
      <c r="J309" s="1"/>
      <c r="K309" s="1"/>
      <c r="L309" s="1"/>
      <c r="M309" s="1"/>
      <c r="N309" s="1"/>
      <c r="O309" s="1"/>
      <c r="P309" s="1"/>
      <c r="Q309" s="1"/>
      <c r="R309" s="1"/>
      <c r="S309" s="1"/>
      <c r="T309" s="3"/>
      <c r="U309" s="3"/>
      <c r="V309" s="3"/>
      <c r="W309" s="3"/>
      <c r="X309" s="3"/>
      <c r="Y309" s="3"/>
      <c r="Z309" s="3"/>
      <c r="AA309" s="3"/>
    </row>
    <row r="310" spans="1:27" ht="15.75" x14ac:dyDescent="0.25">
      <c r="A310" s="1"/>
      <c r="B310" s="1"/>
      <c r="C310" s="1"/>
      <c r="D310" s="1"/>
      <c r="E310" s="1"/>
      <c r="F310" s="1"/>
      <c r="G310" s="1"/>
      <c r="H310" s="1"/>
      <c r="I310" s="1"/>
      <c r="J310" s="1"/>
      <c r="K310" s="1"/>
      <c r="L310" s="1"/>
      <c r="M310" s="1"/>
      <c r="N310" s="1"/>
      <c r="O310" s="1"/>
      <c r="P310" s="1"/>
      <c r="Q310" s="1"/>
      <c r="R310" s="1"/>
      <c r="S310" s="1"/>
      <c r="T310" s="3"/>
      <c r="U310" s="3"/>
      <c r="V310" s="3"/>
      <c r="W310" s="3"/>
      <c r="X310" s="3"/>
      <c r="Y310" s="3"/>
      <c r="Z310" s="3"/>
      <c r="AA310" s="3"/>
    </row>
    <row r="311" spans="1:27" ht="15.75" x14ac:dyDescent="0.25">
      <c r="A311" s="1"/>
      <c r="B311" s="1"/>
      <c r="C311" s="1"/>
      <c r="D311" s="1"/>
      <c r="E311" s="1"/>
      <c r="F311" s="1"/>
      <c r="G311" s="1"/>
      <c r="H311" s="1"/>
      <c r="I311" s="1"/>
      <c r="J311" s="1"/>
      <c r="K311" s="1"/>
      <c r="L311" s="1"/>
      <c r="M311" s="1"/>
      <c r="N311" s="1"/>
      <c r="O311" s="1"/>
      <c r="P311" s="1"/>
      <c r="Q311" s="1"/>
      <c r="R311" s="1"/>
      <c r="S311" s="1"/>
      <c r="T311" s="3"/>
      <c r="U311" s="3"/>
      <c r="V311" s="3"/>
      <c r="W311" s="3"/>
      <c r="X311" s="3"/>
      <c r="Y311" s="3"/>
      <c r="Z311" s="3"/>
      <c r="AA311" s="3"/>
    </row>
    <row r="312" spans="1:27" ht="15.75" x14ac:dyDescent="0.25">
      <c r="A312" s="1"/>
      <c r="B312" s="1"/>
      <c r="C312" s="1"/>
      <c r="D312" s="1"/>
      <c r="E312" s="1"/>
      <c r="F312" s="1"/>
      <c r="G312" s="1"/>
      <c r="H312" s="1"/>
      <c r="I312" s="1"/>
      <c r="J312" s="1"/>
      <c r="K312" s="1"/>
      <c r="L312" s="1"/>
      <c r="M312" s="1"/>
      <c r="N312" s="1"/>
      <c r="O312" s="1"/>
      <c r="P312" s="1"/>
      <c r="Q312" s="1"/>
      <c r="R312" s="1"/>
      <c r="S312" s="1"/>
      <c r="T312" s="3"/>
      <c r="U312" s="3"/>
      <c r="V312" s="3"/>
      <c r="W312" s="3"/>
      <c r="X312" s="3"/>
      <c r="Y312" s="3"/>
      <c r="Z312" s="3"/>
      <c r="AA312" s="3"/>
    </row>
    <row r="313" spans="1:27" ht="15.75" x14ac:dyDescent="0.25">
      <c r="A313" s="1"/>
      <c r="B313" s="1"/>
      <c r="C313" s="1"/>
      <c r="D313" s="1"/>
      <c r="E313" s="1"/>
      <c r="F313" s="1"/>
      <c r="G313" s="1"/>
      <c r="H313" s="1"/>
      <c r="I313" s="1"/>
      <c r="J313" s="1"/>
      <c r="K313" s="1"/>
      <c r="L313" s="1"/>
      <c r="M313" s="1"/>
      <c r="N313" s="1"/>
      <c r="O313" s="1"/>
      <c r="P313" s="1"/>
      <c r="Q313" s="1"/>
      <c r="R313" s="1"/>
      <c r="S313" s="1"/>
      <c r="T313" s="3"/>
      <c r="U313" s="3"/>
      <c r="V313" s="3"/>
      <c r="W313" s="3"/>
      <c r="X313" s="3"/>
      <c r="Y313" s="3"/>
      <c r="Z313" s="3"/>
      <c r="AA313" s="3"/>
    </row>
    <row r="314" spans="1:27" ht="15.75" x14ac:dyDescent="0.25">
      <c r="A314" s="1"/>
      <c r="B314" s="1"/>
      <c r="C314" s="1"/>
      <c r="D314" s="1"/>
      <c r="E314" s="1"/>
      <c r="F314" s="1"/>
      <c r="G314" s="1"/>
      <c r="H314" s="1"/>
      <c r="I314" s="1"/>
      <c r="J314" s="1"/>
      <c r="K314" s="1"/>
      <c r="L314" s="1"/>
      <c r="M314" s="1"/>
      <c r="N314" s="1"/>
      <c r="O314" s="1"/>
      <c r="P314" s="1"/>
      <c r="Q314" s="1"/>
      <c r="R314" s="1"/>
      <c r="S314" s="1"/>
      <c r="T314" s="3"/>
      <c r="U314" s="3"/>
      <c r="V314" s="3"/>
      <c r="W314" s="3"/>
      <c r="X314" s="3"/>
      <c r="Y314" s="3"/>
      <c r="Z314" s="3"/>
      <c r="AA314" s="3"/>
    </row>
    <row r="315" spans="1:27" ht="15.75" x14ac:dyDescent="0.25">
      <c r="A315" s="1"/>
      <c r="B315" s="1"/>
      <c r="C315" s="1"/>
      <c r="D315" s="1"/>
      <c r="E315" s="1"/>
      <c r="F315" s="1"/>
      <c r="G315" s="1"/>
      <c r="H315" s="1"/>
      <c r="I315" s="1"/>
      <c r="J315" s="1"/>
      <c r="K315" s="1"/>
      <c r="L315" s="1"/>
      <c r="M315" s="1"/>
      <c r="N315" s="1"/>
      <c r="O315" s="1"/>
      <c r="P315" s="1"/>
      <c r="Q315" s="1"/>
      <c r="R315" s="1"/>
      <c r="S315" s="1"/>
      <c r="T315" s="3"/>
      <c r="U315" s="3"/>
      <c r="V315" s="3"/>
      <c r="W315" s="3"/>
      <c r="X315" s="3"/>
      <c r="Y315" s="3"/>
      <c r="Z315" s="3"/>
      <c r="AA315" s="3"/>
    </row>
    <row r="316" spans="1:27" ht="15.75" x14ac:dyDescent="0.25">
      <c r="A316" s="1"/>
      <c r="B316" s="1"/>
      <c r="C316" s="1"/>
      <c r="D316" s="1"/>
      <c r="E316" s="1"/>
      <c r="F316" s="1"/>
      <c r="G316" s="1"/>
      <c r="H316" s="1"/>
      <c r="I316" s="1"/>
      <c r="J316" s="1"/>
      <c r="K316" s="1"/>
      <c r="L316" s="1"/>
      <c r="M316" s="1"/>
      <c r="N316" s="1"/>
      <c r="O316" s="1"/>
      <c r="P316" s="1"/>
      <c r="Q316" s="1"/>
      <c r="R316" s="1"/>
      <c r="S316" s="1"/>
      <c r="T316" s="3"/>
      <c r="U316" s="3"/>
      <c r="V316" s="3"/>
      <c r="W316" s="3"/>
      <c r="X316" s="3"/>
      <c r="Y316" s="3"/>
      <c r="Z316" s="3"/>
      <c r="AA316" s="3"/>
    </row>
    <row r="317" spans="1:27" ht="15.75" x14ac:dyDescent="0.25">
      <c r="A317" s="1"/>
      <c r="B317" s="1"/>
      <c r="C317" s="1"/>
      <c r="D317" s="1"/>
      <c r="E317" s="1"/>
      <c r="F317" s="1"/>
      <c r="G317" s="1"/>
      <c r="H317" s="1"/>
      <c r="I317" s="1"/>
      <c r="J317" s="1"/>
      <c r="K317" s="1"/>
      <c r="L317" s="1"/>
      <c r="M317" s="1"/>
      <c r="N317" s="1"/>
      <c r="O317" s="1"/>
      <c r="P317" s="1"/>
      <c r="Q317" s="1"/>
      <c r="R317" s="1"/>
      <c r="S317" s="1"/>
      <c r="T317" s="3"/>
      <c r="U317" s="3"/>
      <c r="V317" s="3"/>
      <c r="W317" s="3"/>
      <c r="X317" s="3"/>
      <c r="Y317" s="3"/>
      <c r="Z317" s="3"/>
      <c r="AA317" s="3"/>
    </row>
    <row r="318" spans="1:27" ht="15.75" x14ac:dyDescent="0.25">
      <c r="A318" s="1"/>
      <c r="B318" s="1"/>
      <c r="C318" s="1"/>
      <c r="D318" s="1"/>
      <c r="E318" s="1"/>
      <c r="F318" s="1"/>
      <c r="G318" s="1"/>
      <c r="H318" s="1"/>
      <c r="I318" s="1"/>
      <c r="J318" s="1"/>
      <c r="K318" s="1"/>
      <c r="L318" s="1"/>
      <c r="M318" s="1"/>
      <c r="N318" s="1"/>
      <c r="O318" s="1"/>
      <c r="P318" s="1"/>
      <c r="Q318" s="1"/>
      <c r="R318" s="1"/>
      <c r="S318" s="1"/>
      <c r="T318" s="3"/>
      <c r="U318" s="3"/>
      <c r="V318" s="3"/>
      <c r="W318" s="3"/>
      <c r="X318" s="3"/>
      <c r="Y318" s="3"/>
      <c r="Z318" s="3"/>
      <c r="AA318" s="3"/>
    </row>
    <row r="319" spans="1:27" ht="15.75" x14ac:dyDescent="0.25">
      <c r="A319" s="1"/>
      <c r="B319" s="1"/>
      <c r="C319" s="1"/>
      <c r="D319" s="1"/>
      <c r="E319" s="1"/>
      <c r="F319" s="1"/>
      <c r="G319" s="1"/>
      <c r="H319" s="1"/>
      <c r="I319" s="1"/>
      <c r="J319" s="1"/>
      <c r="K319" s="1"/>
      <c r="L319" s="1"/>
      <c r="M319" s="1"/>
      <c r="N319" s="1"/>
      <c r="O319" s="1"/>
      <c r="P319" s="1"/>
      <c r="Q319" s="1"/>
      <c r="R319" s="1"/>
      <c r="S319" s="1"/>
      <c r="T319" s="3"/>
      <c r="U319" s="3"/>
      <c r="V319" s="3"/>
      <c r="W319" s="3"/>
      <c r="X319" s="3"/>
      <c r="Y319" s="3"/>
      <c r="Z319" s="3"/>
      <c r="AA319" s="3"/>
    </row>
    <row r="320" spans="1:27" ht="15.75" x14ac:dyDescent="0.25">
      <c r="A320" s="1"/>
      <c r="B320" s="1"/>
      <c r="C320" s="1"/>
      <c r="D320" s="1"/>
      <c r="E320" s="1"/>
      <c r="F320" s="1"/>
      <c r="G320" s="1"/>
      <c r="H320" s="1"/>
      <c r="I320" s="1"/>
      <c r="J320" s="1"/>
      <c r="K320" s="1"/>
      <c r="L320" s="1"/>
      <c r="M320" s="1"/>
      <c r="N320" s="1"/>
      <c r="O320" s="1"/>
      <c r="P320" s="1"/>
      <c r="Q320" s="1"/>
      <c r="R320" s="1"/>
      <c r="S320" s="1"/>
      <c r="T320" s="3"/>
      <c r="U320" s="3"/>
      <c r="V320" s="3"/>
      <c r="W320" s="3"/>
      <c r="X320" s="3"/>
      <c r="Y320" s="3"/>
      <c r="Z320" s="3"/>
      <c r="AA320" s="3"/>
    </row>
    <row r="321" spans="1:27" ht="15.75" x14ac:dyDescent="0.25">
      <c r="A321" s="1"/>
      <c r="B321" s="1"/>
      <c r="C321" s="1"/>
      <c r="D321" s="1"/>
      <c r="E321" s="1"/>
      <c r="F321" s="1"/>
      <c r="G321" s="1"/>
      <c r="H321" s="1"/>
      <c r="I321" s="1"/>
      <c r="J321" s="1"/>
      <c r="K321" s="1"/>
      <c r="L321" s="1"/>
      <c r="M321" s="1"/>
      <c r="N321" s="1"/>
      <c r="O321" s="1"/>
      <c r="P321" s="1"/>
      <c r="Q321" s="1"/>
      <c r="R321" s="1"/>
      <c r="S321" s="1"/>
      <c r="T321" s="3"/>
      <c r="U321" s="3"/>
      <c r="V321" s="3"/>
      <c r="W321" s="3"/>
      <c r="X321" s="3"/>
      <c r="Y321" s="3"/>
      <c r="Z321" s="3"/>
      <c r="AA321" s="3"/>
    </row>
    <row r="322" spans="1:27" ht="15.75" x14ac:dyDescent="0.25">
      <c r="A322" s="1"/>
      <c r="B322" s="1"/>
      <c r="C322" s="1"/>
      <c r="D322" s="1"/>
      <c r="E322" s="1"/>
      <c r="F322" s="1"/>
      <c r="G322" s="1"/>
      <c r="H322" s="1"/>
      <c r="I322" s="1"/>
      <c r="J322" s="1"/>
      <c r="K322" s="1"/>
      <c r="L322" s="1"/>
      <c r="M322" s="1"/>
      <c r="N322" s="1"/>
      <c r="O322" s="1"/>
      <c r="P322" s="1"/>
      <c r="Q322" s="1"/>
      <c r="R322" s="1"/>
      <c r="S322" s="1"/>
      <c r="T322" s="3"/>
      <c r="U322" s="3"/>
      <c r="V322" s="3"/>
      <c r="W322" s="3"/>
      <c r="X322" s="3"/>
      <c r="Y322" s="3"/>
      <c r="Z322" s="3"/>
      <c r="AA322" s="3"/>
    </row>
    <row r="323" spans="1:27" ht="15.75" x14ac:dyDescent="0.25">
      <c r="A323" s="1"/>
      <c r="B323" s="1"/>
      <c r="C323" s="1"/>
      <c r="D323" s="1"/>
      <c r="E323" s="1"/>
      <c r="F323" s="1"/>
      <c r="G323" s="1"/>
      <c r="H323" s="1"/>
      <c r="I323" s="1"/>
      <c r="J323" s="1"/>
      <c r="K323" s="1"/>
      <c r="L323" s="1"/>
      <c r="M323" s="1"/>
      <c r="N323" s="1"/>
      <c r="O323" s="1"/>
      <c r="P323" s="1"/>
      <c r="Q323" s="1"/>
      <c r="R323" s="1"/>
      <c r="S323" s="1"/>
      <c r="T323" s="3"/>
      <c r="U323" s="3"/>
      <c r="V323" s="3"/>
      <c r="W323" s="3"/>
      <c r="X323" s="3"/>
      <c r="Y323" s="3"/>
      <c r="Z323" s="3"/>
      <c r="AA323" s="3"/>
    </row>
    <row r="324" spans="1:27" ht="15.75" x14ac:dyDescent="0.25">
      <c r="A324" s="1"/>
      <c r="B324" s="1"/>
      <c r="C324" s="1"/>
      <c r="D324" s="1"/>
      <c r="E324" s="1"/>
      <c r="F324" s="1"/>
      <c r="G324" s="1"/>
      <c r="H324" s="1"/>
      <c r="I324" s="1"/>
      <c r="J324" s="1"/>
      <c r="K324" s="1"/>
      <c r="L324" s="1"/>
      <c r="M324" s="1"/>
      <c r="N324" s="1"/>
      <c r="O324" s="1"/>
      <c r="P324" s="1"/>
      <c r="Q324" s="1"/>
      <c r="R324" s="1"/>
      <c r="S324" s="1"/>
      <c r="T324" s="3"/>
      <c r="U324" s="3"/>
      <c r="V324" s="3"/>
      <c r="W324" s="3"/>
      <c r="X324" s="3"/>
      <c r="Y324" s="3"/>
      <c r="Z324" s="3"/>
      <c r="AA324" s="3"/>
    </row>
    <row r="325" spans="1:27" ht="15.75" x14ac:dyDescent="0.25">
      <c r="A325" s="1"/>
      <c r="B325" s="1"/>
      <c r="C325" s="1"/>
      <c r="D325" s="1"/>
      <c r="E325" s="1"/>
      <c r="F325" s="1"/>
      <c r="G325" s="1"/>
      <c r="H325" s="1"/>
      <c r="I325" s="1"/>
      <c r="J325" s="1"/>
      <c r="K325" s="1"/>
      <c r="L325" s="1"/>
      <c r="M325" s="1"/>
      <c r="N325" s="1"/>
      <c r="O325" s="1"/>
      <c r="P325" s="1"/>
      <c r="Q325" s="1"/>
      <c r="R325" s="1"/>
      <c r="S325" s="1"/>
      <c r="T325" s="3"/>
      <c r="U325" s="3"/>
      <c r="V325" s="3"/>
      <c r="W325" s="3"/>
      <c r="X325" s="3"/>
      <c r="Y325" s="3"/>
      <c r="Z325" s="3"/>
      <c r="AA325" s="3"/>
    </row>
    <row r="326" spans="1:27" ht="15.75" x14ac:dyDescent="0.25">
      <c r="A326" s="1"/>
      <c r="B326" s="1"/>
      <c r="C326" s="1"/>
      <c r="D326" s="1"/>
      <c r="E326" s="1"/>
      <c r="F326" s="1"/>
      <c r="G326" s="1"/>
      <c r="H326" s="1"/>
      <c r="I326" s="1"/>
      <c r="J326" s="1"/>
      <c r="K326" s="1"/>
      <c r="L326" s="1"/>
      <c r="M326" s="1"/>
      <c r="N326" s="1"/>
      <c r="O326" s="1"/>
      <c r="P326" s="1"/>
      <c r="Q326" s="1"/>
      <c r="R326" s="1"/>
      <c r="S326" s="1"/>
      <c r="T326" s="3"/>
      <c r="U326" s="3"/>
      <c r="V326" s="3"/>
      <c r="W326" s="3"/>
      <c r="X326" s="3"/>
      <c r="Y326" s="3"/>
      <c r="Z326" s="3"/>
      <c r="AA326" s="3"/>
    </row>
    <row r="327" spans="1:27" ht="15.75" x14ac:dyDescent="0.25">
      <c r="A327" s="1"/>
      <c r="B327" s="1"/>
      <c r="C327" s="1"/>
      <c r="D327" s="1"/>
      <c r="E327" s="1"/>
      <c r="F327" s="1"/>
      <c r="G327" s="1"/>
      <c r="H327" s="1"/>
      <c r="I327" s="1"/>
      <c r="J327" s="1"/>
      <c r="K327" s="1"/>
      <c r="L327" s="1"/>
      <c r="M327" s="1"/>
      <c r="N327" s="1"/>
      <c r="O327" s="1"/>
      <c r="P327" s="1"/>
      <c r="Q327" s="1"/>
      <c r="R327" s="1"/>
      <c r="S327" s="1"/>
      <c r="T327" s="3"/>
      <c r="U327" s="3"/>
      <c r="V327" s="3"/>
      <c r="W327" s="3"/>
      <c r="X327" s="3"/>
      <c r="Y327" s="3"/>
      <c r="Z327" s="3"/>
      <c r="AA327" s="3"/>
    </row>
    <row r="328" spans="1:27" ht="15.75" x14ac:dyDescent="0.25">
      <c r="A328" s="1"/>
      <c r="B328" s="1"/>
      <c r="C328" s="1"/>
      <c r="D328" s="1"/>
      <c r="E328" s="1"/>
      <c r="F328" s="1"/>
      <c r="G328" s="1"/>
      <c r="H328" s="1"/>
      <c r="I328" s="1"/>
      <c r="J328" s="1"/>
      <c r="K328" s="1"/>
      <c r="L328" s="1"/>
      <c r="M328" s="1"/>
      <c r="N328" s="1"/>
      <c r="O328" s="1"/>
      <c r="P328" s="1"/>
      <c r="Q328" s="1"/>
      <c r="R328" s="1"/>
      <c r="S328" s="1"/>
      <c r="T328" s="3"/>
      <c r="U328" s="3"/>
      <c r="V328" s="3"/>
      <c r="W328" s="3"/>
      <c r="X328" s="3"/>
      <c r="Y328" s="3"/>
      <c r="Z328" s="3"/>
      <c r="AA328" s="3"/>
    </row>
    <row r="329" spans="1:27" ht="15.75" x14ac:dyDescent="0.25">
      <c r="A329" s="1"/>
      <c r="B329" s="1"/>
      <c r="C329" s="1"/>
      <c r="D329" s="1"/>
      <c r="E329" s="1"/>
      <c r="F329" s="1"/>
      <c r="G329" s="1"/>
      <c r="H329" s="1"/>
      <c r="I329" s="1"/>
      <c r="J329" s="1"/>
      <c r="K329" s="1"/>
      <c r="L329" s="1"/>
      <c r="M329" s="1"/>
      <c r="N329" s="1"/>
      <c r="O329" s="1"/>
      <c r="P329" s="1"/>
      <c r="Q329" s="1"/>
      <c r="R329" s="1"/>
      <c r="S329" s="1"/>
      <c r="T329" s="3"/>
      <c r="U329" s="3"/>
      <c r="V329" s="3"/>
      <c r="W329" s="3"/>
      <c r="X329" s="3"/>
      <c r="Y329" s="3"/>
      <c r="Z329" s="3"/>
      <c r="AA329" s="3"/>
    </row>
    <row r="330" spans="1:27" ht="15.75" x14ac:dyDescent="0.25">
      <c r="A330" s="1"/>
      <c r="B330" s="1"/>
      <c r="C330" s="1"/>
      <c r="D330" s="1"/>
      <c r="E330" s="1"/>
      <c r="F330" s="1"/>
      <c r="G330" s="1"/>
      <c r="H330" s="1"/>
      <c r="I330" s="1"/>
      <c r="J330" s="1"/>
      <c r="K330" s="1"/>
      <c r="L330" s="1"/>
      <c r="M330" s="1"/>
      <c r="N330" s="1"/>
      <c r="O330" s="1"/>
      <c r="P330" s="1"/>
      <c r="Q330" s="1"/>
      <c r="R330" s="1"/>
      <c r="S330" s="1"/>
      <c r="T330" s="3"/>
      <c r="U330" s="3"/>
      <c r="V330" s="3"/>
      <c r="W330" s="3"/>
      <c r="X330" s="3"/>
      <c r="Y330" s="3"/>
      <c r="Z330" s="3"/>
      <c r="AA330" s="3"/>
    </row>
  </sheetData>
  <mergeCells count="145">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72:G72"/>
    <mergeCell ref="H72:J72"/>
    <mergeCell ref="B37:G37"/>
    <mergeCell ref="H37:J37"/>
    <mergeCell ref="B38:G38"/>
    <mergeCell ref="H38:J38"/>
    <mergeCell ref="B39:G39"/>
    <mergeCell ref="H39:J39"/>
    <mergeCell ref="B50:G50"/>
    <mergeCell ref="B51:G51"/>
    <mergeCell ref="B52:G52"/>
    <mergeCell ref="B53:G53"/>
    <mergeCell ref="A78:J78"/>
    <mergeCell ref="A81:D81"/>
    <mergeCell ref="E81:J81"/>
    <mergeCell ref="A83:D83"/>
    <mergeCell ref="E83:J83"/>
    <mergeCell ref="B41:G41"/>
    <mergeCell ref="B42:G42"/>
    <mergeCell ref="B43:G43"/>
    <mergeCell ref="B44:G44"/>
    <mergeCell ref="B45:G45"/>
    <mergeCell ref="B46:G46"/>
    <mergeCell ref="B47:G47"/>
    <mergeCell ref="B48:G48"/>
    <mergeCell ref="B49:G49"/>
    <mergeCell ref="B54:G54"/>
    <mergeCell ref="B55:G55"/>
    <mergeCell ref="B56:G56"/>
    <mergeCell ref="B57:G57"/>
    <mergeCell ref="B58:G58"/>
    <mergeCell ref="B59:G59"/>
    <mergeCell ref="B60:G60"/>
    <mergeCell ref="B61:G61"/>
    <mergeCell ref="B62:G62"/>
    <mergeCell ref="B73:G73"/>
    <mergeCell ref="B74:G74"/>
    <mergeCell ref="B75:G75"/>
    <mergeCell ref="B76:G76"/>
    <mergeCell ref="B63:G63"/>
    <mergeCell ref="B64:G64"/>
    <mergeCell ref="B65:G65"/>
    <mergeCell ref="B66:G66"/>
    <mergeCell ref="B67:G67"/>
    <mergeCell ref="B68:G68"/>
    <mergeCell ref="B69:G69"/>
    <mergeCell ref="B70:G70"/>
    <mergeCell ref="B71:G71"/>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33"/>
  <sheetViews>
    <sheetView workbookViewId="0">
      <selection activeCell="B9" sqref="B9:O9"/>
    </sheetView>
  </sheetViews>
  <sheetFormatPr defaultColWidth="9.140625" defaultRowHeight="15.75" x14ac:dyDescent="0.25"/>
  <cols>
    <col min="1" max="1" width="2.140625" style="12" bestFit="1" customWidth="1"/>
    <col min="2" max="16384" width="9.140625" style="12"/>
  </cols>
  <sheetData>
    <row r="1" spans="1:15" ht="18.75" x14ac:dyDescent="0.3">
      <c r="A1" s="185" t="s">
        <v>54</v>
      </c>
      <c r="B1" s="185"/>
      <c r="C1" s="185"/>
      <c r="D1" s="185"/>
      <c r="E1" s="185"/>
      <c r="F1" s="185"/>
      <c r="G1" s="185"/>
      <c r="H1" s="185"/>
      <c r="I1" s="185"/>
      <c r="J1" s="185"/>
      <c r="K1" s="185"/>
      <c r="L1" s="185"/>
      <c r="M1" s="185"/>
      <c r="N1" s="185"/>
      <c r="O1" s="185"/>
    </row>
    <row r="2" spans="1:15" ht="127.5" customHeight="1" x14ac:dyDescent="0.25">
      <c r="A2" s="25" t="s">
        <v>59</v>
      </c>
      <c r="B2" s="181" t="s">
        <v>55</v>
      </c>
      <c r="C2" s="181"/>
      <c r="D2" s="181"/>
      <c r="E2" s="181"/>
      <c r="F2" s="181"/>
      <c r="G2" s="181"/>
      <c r="H2" s="181"/>
      <c r="I2" s="181"/>
      <c r="J2" s="181"/>
      <c r="K2" s="181"/>
      <c r="L2" s="181"/>
      <c r="M2" s="181"/>
      <c r="N2" s="181"/>
      <c r="O2" s="181"/>
    </row>
    <row r="3" spans="1:15" ht="33" customHeight="1" x14ac:dyDescent="0.25">
      <c r="A3" s="25" t="s">
        <v>63</v>
      </c>
      <c r="B3" s="181" t="s">
        <v>56</v>
      </c>
      <c r="C3" s="181"/>
      <c r="D3" s="181"/>
      <c r="E3" s="181"/>
      <c r="F3" s="181"/>
      <c r="G3" s="181"/>
      <c r="H3" s="181"/>
      <c r="I3" s="181"/>
      <c r="J3" s="181"/>
      <c r="K3" s="181"/>
      <c r="L3" s="181"/>
      <c r="M3" s="181"/>
      <c r="N3" s="181"/>
      <c r="O3" s="181"/>
    </row>
    <row r="4" spans="1:15" ht="50.25" customHeight="1" x14ac:dyDescent="0.25">
      <c r="A4" s="25" t="s">
        <v>64</v>
      </c>
      <c r="B4" s="181" t="s">
        <v>57</v>
      </c>
      <c r="C4" s="181"/>
      <c r="D4" s="181"/>
      <c r="E4" s="181"/>
      <c r="F4" s="181"/>
      <c r="G4" s="181"/>
      <c r="H4" s="181"/>
      <c r="I4" s="181"/>
      <c r="J4" s="181"/>
      <c r="K4" s="181"/>
      <c r="L4" s="181"/>
      <c r="M4" s="181"/>
      <c r="N4" s="181"/>
      <c r="O4" s="181"/>
    </row>
    <row r="5" spans="1:15" ht="114" customHeight="1" x14ac:dyDescent="0.25">
      <c r="A5" s="25" t="s">
        <v>65</v>
      </c>
      <c r="B5" s="181" t="s">
        <v>307</v>
      </c>
      <c r="C5" s="181"/>
      <c r="D5" s="181"/>
      <c r="E5" s="181"/>
      <c r="F5" s="181"/>
      <c r="G5" s="181"/>
      <c r="H5" s="181"/>
      <c r="I5" s="181"/>
      <c r="J5" s="181"/>
      <c r="K5" s="181"/>
      <c r="L5" s="181"/>
      <c r="M5" s="181"/>
      <c r="N5" s="181"/>
      <c r="O5" s="181"/>
    </row>
    <row r="6" spans="1:15" ht="51" customHeight="1" x14ac:dyDescent="0.25">
      <c r="A6" s="25" t="s">
        <v>66</v>
      </c>
      <c r="B6" s="181" t="s">
        <v>314</v>
      </c>
      <c r="C6" s="181"/>
      <c r="D6" s="181"/>
      <c r="E6" s="181"/>
      <c r="F6" s="181"/>
      <c r="G6" s="181"/>
      <c r="H6" s="181"/>
      <c r="I6" s="181"/>
      <c r="J6" s="181"/>
      <c r="K6" s="181"/>
      <c r="L6" s="181"/>
      <c r="M6" s="181"/>
      <c r="N6" s="181"/>
      <c r="O6" s="181"/>
    </row>
    <row r="7" spans="1:15" x14ac:dyDescent="0.25">
      <c r="A7" s="25" t="s">
        <v>69</v>
      </c>
      <c r="B7" s="181" t="s">
        <v>78</v>
      </c>
      <c r="C7" s="181"/>
      <c r="D7" s="181"/>
      <c r="E7" s="181"/>
      <c r="F7" s="181"/>
      <c r="G7" s="181"/>
      <c r="H7" s="181"/>
      <c r="I7" s="181"/>
      <c r="J7" s="181"/>
      <c r="K7" s="181"/>
      <c r="L7" s="181"/>
      <c r="M7" s="181"/>
      <c r="N7" s="181"/>
      <c r="O7" s="181"/>
    </row>
    <row r="8" spans="1:15" x14ac:dyDescent="0.25">
      <c r="A8" s="25"/>
      <c r="B8" s="183" t="s">
        <v>406</v>
      </c>
      <c r="C8" s="183"/>
      <c r="D8" s="183"/>
      <c r="E8" s="183"/>
      <c r="F8" s="183"/>
      <c r="G8" s="183"/>
      <c r="H8" s="183"/>
      <c r="I8" s="183"/>
      <c r="J8" s="183"/>
      <c r="K8" s="183"/>
      <c r="L8" s="183"/>
      <c r="M8" s="183"/>
      <c r="N8" s="183"/>
      <c r="O8" s="183"/>
    </row>
    <row r="9" spans="1:15" ht="48.75" customHeight="1" x14ac:dyDescent="0.25">
      <c r="A9" s="25"/>
      <c r="B9" s="181" t="s">
        <v>79</v>
      </c>
      <c r="C9" s="181"/>
      <c r="D9" s="181"/>
      <c r="E9" s="181"/>
      <c r="F9" s="181"/>
      <c r="G9" s="181"/>
      <c r="H9" s="181"/>
      <c r="I9" s="181"/>
      <c r="J9" s="181"/>
      <c r="K9" s="181"/>
      <c r="L9" s="181"/>
      <c r="M9" s="181"/>
      <c r="N9" s="181"/>
      <c r="O9" s="181"/>
    </row>
    <row r="10" spans="1:15" x14ac:dyDescent="0.25">
      <c r="A10" s="25" t="s">
        <v>70</v>
      </c>
      <c r="B10" s="181" t="s">
        <v>81</v>
      </c>
      <c r="C10" s="181"/>
      <c r="D10" s="181"/>
      <c r="E10" s="181"/>
      <c r="F10" s="181"/>
      <c r="G10" s="181"/>
      <c r="H10" s="181"/>
      <c r="I10" s="181"/>
      <c r="J10" s="181"/>
      <c r="K10" s="181"/>
      <c r="L10" s="181"/>
      <c r="M10" s="181"/>
      <c r="N10" s="181"/>
      <c r="O10" s="181"/>
    </row>
    <row r="11" spans="1:15" x14ac:dyDescent="0.25">
      <c r="A11" s="25"/>
      <c r="B11" s="181" t="s">
        <v>82</v>
      </c>
      <c r="C11" s="181"/>
      <c r="D11" s="181"/>
      <c r="E11" s="181"/>
      <c r="F11" s="181"/>
      <c r="G11" s="181"/>
      <c r="H11" s="181"/>
      <c r="I11" s="181"/>
      <c r="J11" s="181"/>
      <c r="K11" s="181"/>
      <c r="L11" s="181"/>
      <c r="M11" s="181"/>
      <c r="N11" s="181"/>
      <c r="O11" s="181"/>
    </row>
    <row r="12" spans="1:15" x14ac:dyDescent="0.25">
      <c r="A12" s="25"/>
      <c r="B12" s="181" t="s">
        <v>83</v>
      </c>
      <c r="C12" s="181"/>
      <c r="D12" s="181"/>
      <c r="E12" s="181"/>
      <c r="F12" s="181"/>
      <c r="G12" s="181"/>
      <c r="H12" s="181"/>
      <c r="I12" s="181"/>
      <c r="J12" s="181"/>
      <c r="K12" s="181"/>
      <c r="L12" s="181"/>
      <c r="M12" s="181"/>
      <c r="N12" s="181"/>
      <c r="O12" s="181"/>
    </row>
    <row r="13" spans="1:15" ht="32.25" customHeight="1" x14ac:dyDescent="0.25">
      <c r="A13" s="25"/>
      <c r="B13" s="181" t="s">
        <v>328</v>
      </c>
      <c r="C13" s="181"/>
      <c r="D13" s="181"/>
      <c r="E13" s="181"/>
      <c r="F13" s="181"/>
      <c r="G13" s="181"/>
      <c r="H13" s="181"/>
      <c r="I13" s="181"/>
      <c r="J13" s="181"/>
      <c r="K13" s="181"/>
      <c r="L13" s="181"/>
      <c r="M13" s="181"/>
      <c r="N13" s="181"/>
      <c r="O13" s="181"/>
    </row>
    <row r="14" spans="1:15" ht="32.25" customHeight="1" x14ac:dyDescent="0.25">
      <c r="A14" s="25"/>
      <c r="B14" s="181" t="s">
        <v>329</v>
      </c>
      <c r="C14" s="181"/>
      <c r="D14" s="181"/>
      <c r="E14" s="181"/>
      <c r="F14" s="181"/>
      <c r="G14" s="181"/>
      <c r="H14" s="181"/>
      <c r="I14" s="181"/>
      <c r="J14" s="181"/>
      <c r="K14" s="181"/>
      <c r="L14" s="181"/>
      <c r="M14" s="181"/>
      <c r="N14" s="181"/>
      <c r="O14" s="181"/>
    </row>
    <row r="15" spans="1:15" x14ac:dyDescent="0.25">
      <c r="A15" s="25" t="s">
        <v>73</v>
      </c>
      <c r="B15" s="14" t="s">
        <v>443</v>
      </c>
      <c r="C15" s="79"/>
      <c r="D15" s="79"/>
      <c r="E15" s="79"/>
      <c r="F15" s="79"/>
      <c r="G15" s="79"/>
      <c r="H15" s="79"/>
      <c r="I15" s="79"/>
      <c r="J15" s="79"/>
      <c r="K15" s="79"/>
      <c r="L15" s="79"/>
      <c r="M15" s="79"/>
      <c r="N15" s="79"/>
      <c r="O15" s="79"/>
    </row>
    <row r="16" spans="1:15" x14ac:dyDescent="0.25">
      <c r="A16" s="25"/>
      <c r="B16" s="81" t="s">
        <v>405</v>
      </c>
      <c r="C16" s="79"/>
      <c r="D16" s="79"/>
      <c r="E16" s="79"/>
      <c r="F16" s="79"/>
      <c r="G16" s="79"/>
      <c r="H16" s="79"/>
      <c r="I16" s="79"/>
      <c r="J16" s="79"/>
      <c r="K16" s="79"/>
      <c r="L16" s="79"/>
      <c r="M16" s="79"/>
      <c r="N16" s="79"/>
      <c r="O16" s="79"/>
    </row>
    <row r="17" spans="1:15" x14ac:dyDescent="0.25">
      <c r="A17" s="25"/>
      <c r="B17" s="81" t="s">
        <v>377</v>
      </c>
      <c r="C17" s="79"/>
      <c r="D17" s="79"/>
      <c r="E17" s="79"/>
      <c r="F17" s="79"/>
      <c r="G17" s="79"/>
      <c r="H17" s="79"/>
      <c r="I17" s="79"/>
      <c r="J17" s="79"/>
      <c r="K17" s="79"/>
      <c r="L17" s="79"/>
      <c r="M17" s="79"/>
      <c r="N17" s="79"/>
      <c r="O17" s="79"/>
    </row>
    <row r="18" spans="1:15" ht="15.75" customHeight="1" x14ac:dyDescent="0.25">
      <c r="A18" s="25"/>
      <c r="B18" s="184" t="s">
        <v>404</v>
      </c>
      <c r="C18" s="184"/>
      <c r="D18" s="184"/>
      <c r="E18" s="184"/>
      <c r="F18" s="184"/>
      <c r="G18" s="184"/>
      <c r="H18" s="184"/>
      <c r="I18" s="184"/>
      <c r="J18" s="184"/>
      <c r="K18" s="184"/>
      <c r="L18" s="184"/>
      <c r="M18" s="184"/>
      <c r="N18" s="184"/>
      <c r="O18" s="184"/>
    </row>
    <row r="19" spans="1:15" x14ac:dyDescent="0.25">
      <c r="A19" s="25"/>
      <c r="B19" s="184"/>
      <c r="C19" s="184"/>
      <c r="D19" s="184"/>
      <c r="E19" s="184"/>
      <c r="F19" s="184"/>
      <c r="G19" s="184"/>
      <c r="H19" s="184"/>
      <c r="I19" s="184"/>
      <c r="J19" s="184"/>
      <c r="K19" s="184"/>
      <c r="L19" s="184"/>
      <c r="M19" s="184"/>
      <c r="N19" s="184"/>
      <c r="O19" s="184"/>
    </row>
    <row r="20" spans="1:15" x14ac:dyDescent="0.25">
      <c r="A20" s="25"/>
      <c r="B20" s="184"/>
      <c r="C20" s="184"/>
      <c r="D20" s="184"/>
      <c r="E20" s="184"/>
      <c r="F20" s="184"/>
      <c r="G20" s="184"/>
      <c r="H20" s="184"/>
      <c r="I20" s="184"/>
      <c r="J20" s="184"/>
      <c r="K20" s="184"/>
      <c r="L20" s="184"/>
      <c r="M20" s="184"/>
      <c r="N20" s="184"/>
      <c r="O20" s="184"/>
    </row>
    <row r="21" spans="1:15" x14ac:dyDescent="0.25">
      <c r="A21" s="25"/>
      <c r="B21" s="79"/>
      <c r="C21" s="79"/>
      <c r="D21" s="79"/>
      <c r="E21" s="79"/>
      <c r="F21" s="79"/>
      <c r="G21" s="79"/>
      <c r="H21" s="79"/>
      <c r="I21" s="79"/>
      <c r="J21" s="79"/>
      <c r="K21" s="79"/>
      <c r="L21" s="79"/>
      <c r="M21" s="79"/>
      <c r="N21" s="79"/>
      <c r="O21" s="79"/>
    </row>
    <row r="22" spans="1:15" ht="18.75" x14ac:dyDescent="0.3">
      <c r="B22" s="185" t="s">
        <v>321</v>
      </c>
      <c r="C22" s="185"/>
      <c r="D22" s="185"/>
      <c r="E22" s="185"/>
      <c r="F22" s="185"/>
      <c r="G22" s="185"/>
      <c r="H22" s="185"/>
      <c r="I22" s="185"/>
      <c r="J22" s="185"/>
      <c r="K22" s="185"/>
      <c r="L22" s="185"/>
      <c r="M22" s="185"/>
      <c r="N22" s="185"/>
      <c r="O22" s="185"/>
    </row>
    <row r="23" spans="1:15" ht="32.1" customHeight="1" x14ac:dyDescent="0.25">
      <c r="A23" s="62">
        <v>1</v>
      </c>
      <c r="B23" s="182" t="s">
        <v>315</v>
      </c>
      <c r="C23" s="182"/>
      <c r="D23" s="182"/>
      <c r="E23" s="182"/>
      <c r="F23" s="182"/>
      <c r="G23" s="182"/>
      <c r="H23" s="182"/>
      <c r="I23" s="182"/>
      <c r="J23" s="182"/>
      <c r="K23" s="182"/>
      <c r="L23" s="182"/>
      <c r="M23" s="182"/>
      <c r="N23" s="182"/>
      <c r="O23" s="182"/>
    </row>
    <row r="24" spans="1:15" ht="33.75" customHeight="1" x14ac:dyDescent="0.25">
      <c r="A24" s="62">
        <v>2</v>
      </c>
      <c r="B24" s="181" t="s">
        <v>494</v>
      </c>
      <c r="C24" s="181"/>
      <c r="D24" s="181"/>
      <c r="E24" s="181"/>
      <c r="F24" s="181"/>
      <c r="G24" s="181"/>
      <c r="H24" s="181"/>
      <c r="I24" s="181"/>
      <c r="J24" s="181"/>
      <c r="K24" s="181"/>
      <c r="L24" s="181"/>
      <c r="M24" s="181"/>
      <c r="N24" s="181"/>
      <c r="O24" s="181"/>
    </row>
    <row r="25" spans="1:15" ht="34.5" customHeight="1" x14ac:dyDescent="0.25">
      <c r="A25" s="62">
        <v>3</v>
      </c>
      <c r="B25" s="181" t="s">
        <v>495</v>
      </c>
      <c r="C25" s="181"/>
      <c r="D25" s="181"/>
      <c r="E25" s="181"/>
      <c r="F25" s="181"/>
      <c r="G25" s="181"/>
      <c r="H25" s="181"/>
      <c r="I25" s="181"/>
      <c r="J25" s="181"/>
      <c r="K25" s="181"/>
      <c r="L25" s="181"/>
      <c r="M25" s="181"/>
      <c r="N25" s="181"/>
      <c r="O25" s="181"/>
    </row>
    <row r="26" spans="1:15" ht="48" customHeight="1" x14ac:dyDescent="0.25">
      <c r="A26" s="62">
        <v>4</v>
      </c>
      <c r="B26" s="182" t="s">
        <v>316</v>
      </c>
      <c r="C26" s="182"/>
      <c r="D26" s="182"/>
      <c r="E26" s="182"/>
      <c r="F26" s="182"/>
      <c r="G26" s="182"/>
      <c r="H26" s="182"/>
      <c r="I26" s="182"/>
      <c r="J26" s="182"/>
      <c r="K26" s="182"/>
      <c r="L26" s="182"/>
      <c r="M26" s="182"/>
      <c r="N26" s="182"/>
      <c r="O26" s="182"/>
    </row>
    <row r="27" spans="1:15" ht="64.5" customHeight="1" x14ac:dyDescent="0.25">
      <c r="A27" s="62">
        <v>5</v>
      </c>
      <c r="B27" s="181" t="s">
        <v>317</v>
      </c>
      <c r="C27" s="181"/>
      <c r="D27" s="181"/>
      <c r="E27" s="181"/>
      <c r="F27" s="181"/>
      <c r="G27" s="181"/>
      <c r="H27" s="181"/>
      <c r="I27" s="181"/>
      <c r="J27" s="181"/>
      <c r="K27" s="181"/>
      <c r="L27" s="181"/>
      <c r="M27" s="181"/>
      <c r="N27" s="181"/>
      <c r="O27" s="181"/>
    </row>
    <row r="28" spans="1:15" ht="45.75" customHeight="1" x14ac:dyDescent="0.25">
      <c r="A28" s="62">
        <v>6</v>
      </c>
      <c r="B28" s="182" t="s">
        <v>318</v>
      </c>
      <c r="C28" s="182"/>
      <c r="D28" s="182"/>
      <c r="E28" s="182"/>
      <c r="F28" s="182"/>
      <c r="G28" s="182"/>
      <c r="H28" s="182"/>
      <c r="I28" s="182"/>
      <c r="J28" s="182"/>
      <c r="K28" s="182"/>
      <c r="L28" s="182"/>
      <c r="M28" s="182"/>
      <c r="N28" s="182"/>
      <c r="O28" s="182"/>
    </row>
    <row r="29" spans="1:15" ht="30.75" customHeight="1" x14ac:dyDescent="0.25">
      <c r="A29" s="62">
        <v>7</v>
      </c>
      <c r="B29" s="182" t="s">
        <v>319</v>
      </c>
      <c r="C29" s="182"/>
      <c r="D29" s="182"/>
      <c r="E29" s="182"/>
      <c r="F29" s="182"/>
      <c r="G29" s="182"/>
      <c r="H29" s="182"/>
      <c r="I29" s="182"/>
      <c r="J29" s="182"/>
      <c r="K29" s="182"/>
      <c r="L29" s="182"/>
      <c r="M29" s="182"/>
      <c r="N29" s="182"/>
      <c r="O29" s="182"/>
    </row>
    <row r="30" spans="1:15" x14ac:dyDescent="0.25">
      <c r="A30" s="62">
        <v>8</v>
      </c>
      <c r="B30" s="181" t="s">
        <v>320</v>
      </c>
      <c r="C30" s="181"/>
      <c r="D30" s="181"/>
      <c r="E30" s="181"/>
      <c r="F30" s="181"/>
      <c r="G30" s="181"/>
      <c r="H30" s="181"/>
      <c r="I30" s="181"/>
      <c r="J30" s="181"/>
      <c r="K30" s="181"/>
      <c r="L30" s="181"/>
      <c r="M30" s="181"/>
      <c r="N30" s="181"/>
      <c r="O30" s="181"/>
    </row>
    <row r="31" spans="1:15" x14ac:dyDescent="0.25">
      <c r="A31" s="62"/>
      <c r="B31" s="181"/>
      <c r="C31" s="181"/>
      <c r="D31" s="181"/>
      <c r="E31" s="181"/>
      <c r="F31" s="181"/>
      <c r="G31" s="181"/>
      <c r="H31" s="181"/>
      <c r="I31" s="181"/>
      <c r="J31" s="181"/>
      <c r="K31" s="181"/>
      <c r="L31" s="181"/>
      <c r="M31" s="181"/>
      <c r="N31" s="181"/>
      <c r="O31" s="181"/>
    </row>
    <row r="32" spans="1:15" x14ac:dyDescent="0.25">
      <c r="A32" s="12">
        <v>9</v>
      </c>
      <c r="B32" s="181" t="s">
        <v>496</v>
      </c>
      <c r="C32" s="181"/>
      <c r="D32" s="181"/>
      <c r="E32" s="181"/>
      <c r="F32" s="181"/>
      <c r="G32" s="181"/>
      <c r="H32" s="181"/>
      <c r="I32" s="181"/>
      <c r="J32" s="181"/>
      <c r="K32" s="181"/>
      <c r="L32" s="181"/>
      <c r="M32" s="181"/>
      <c r="N32" s="181"/>
      <c r="O32" s="181"/>
    </row>
    <row r="33" spans="2:15" x14ac:dyDescent="0.25">
      <c r="B33" s="181"/>
      <c r="C33" s="181"/>
      <c r="D33" s="181"/>
      <c r="E33" s="181"/>
      <c r="F33" s="181"/>
      <c r="G33" s="181"/>
      <c r="H33" s="181"/>
      <c r="I33" s="181"/>
      <c r="J33" s="181"/>
      <c r="K33" s="181"/>
      <c r="L33" s="181"/>
      <c r="M33" s="181"/>
      <c r="N33" s="181"/>
      <c r="O33" s="181"/>
    </row>
  </sheetData>
  <mergeCells count="25">
    <mergeCell ref="B13:O13"/>
    <mergeCell ref="B14:O14"/>
    <mergeCell ref="B27:O27"/>
    <mergeCell ref="B6:O6"/>
    <mergeCell ref="A1:O1"/>
    <mergeCell ref="B2:O2"/>
    <mergeCell ref="B3:O3"/>
    <mergeCell ref="B4:O4"/>
    <mergeCell ref="B5:O5"/>
    <mergeCell ref="B30:O31"/>
    <mergeCell ref="B32:O33"/>
    <mergeCell ref="B28:O28"/>
    <mergeCell ref="B7:O7"/>
    <mergeCell ref="B8:O8"/>
    <mergeCell ref="B9:O9"/>
    <mergeCell ref="B10:O10"/>
    <mergeCell ref="B11:O11"/>
    <mergeCell ref="B18:O20"/>
    <mergeCell ref="B29:O29"/>
    <mergeCell ref="B22:O22"/>
    <mergeCell ref="B23:O23"/>
    <mergeCell ref="B24:O24"/>
    <mergeCell ref="B25:O25"/>
    <mergeCell ref="B26:O26"/>
    <mergeCell ref="B12:O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222"/>
  <sheetViews>
    <sheetView topLeftCell="A47" zoomScale="85" zoomScaleNormal="85" workbookViewId="0">
      <selection activeCell="D6" sqref="D6"/>
    </sheetView>
  </sheetViews>
  <sheetFormatPr defaultColWidth="9.140625" defaultRowHeight="15.75" x14ac:dyDescent="0.25"/>
  <cols>
    <col min="1" max="1" width="10" style="12" customWidth="1"/>
    <col min="2" max="3" width="37.140625" style="12" customWidth="1"/>
    <col min="4" max="4" width="54.28515625" style="12" customWidth="1"/>
    <col min="5" max="16384" width="9.140625" style="12"/>
  </cols>
  <sheetData>
    <row r="1" spans="1:4" x14ac:dyDescent="0.25">
      <c r="B1" s="32"/>
    </row>
    <row r="2" spans="1:4" x14ac:dyDescent="0.25">
      <c r="A2" s="22" t="s">
        <v>535</v>
      </c>
      <c r="B2" s="17"/>
      <c r="C2" s="17"/>
    </row>
    <row r="3" spans="1:4" x14ac:dyDescent="0.25">
      <c r="A3" s="14"/>
      <c r="B3" s="15"/>
      <c r="C3" s="15"/>
    </row>
    <row r="4" spans="1:4" x14ac:dyDescent="0.25">
      <c r="A4" s="17" t="s">
        <v>14</v>
      </c>
      <c r="B4" s="15"/>
      <c r="C4" s="15"/>
    </row>
    <row r="5" spans="1:4" s="13" customFormat="1" ht="78.75" x14ac:dyDescent="0.25">
      <c r="A5" s="36" t="s">
        <v>45</v>
      </c>
      <c r="B5" s="36" t="s">
        <v>46</v>
      </c>
      <c r="C5" s="36" t="s">
        <v>47</v>
      </c>
      <c r="D5" s="37" t="s">
        <v>49</v>
      </c>
    </row>
    <row r="6" spans="1:4" s="13" customFormat="1" ht="47.25" x14ac:dyDescent="0.25">
      <c r="A6" s="87" t="s">
        <v>59</v>
      </c>
      <c r="B6" s="26" t="s">
        <v>48</v>
      </c>
      <c r="C6" s="45" t="s">
        <v>58</v>
      </c>
      <c r="D6" s="104" t="s">
        <v>537</v>
      </c>
    </row>
    <row r="7" spans="1:4" s="13" customFormat="1" ht="126" x14ac:dyDescent="0.25">
      <c r="A7" s="86" t="s">
        <v>438</v>
      </c>
      <c r="B7" s="94" t="s">
        <v>407</v>
      </c>
      <c r="C7" s="80" t="s">
        <v>437</v>
      </c>
      <c r="D7" s="105" t="s">
        <v>538</v>
      </c>
    </row>
    <row r="8" spans="1:4" s="13" customFormat="1" ht="31.5" customHeight="1" x14ac:dyDescent="0.25">
      <c r="A8" s="88" t="s">
        <v>63</v>
      </c>
      <c r="B8" s="76" t="s">
        <v>408</v>
      </c>
      <c r="C8" s="75"/>
      <c r="D8" s="106"/>
    </row>
    <row r="9" spans="1:4" s="13" customFormat="1" ht="31.5" x14ac:dyDescent="0.25">
      <c r="A9" s="194" t="s">
        <v>439</v>
      </c>
      <c r="B9" s="191" t="s">
        <v>134</v>
      </c>
      <c r="C9" s="27" t="s">
        <v>135</v>
      </c>
      <c r="D9" s="106" t="s">
        <v>539</v>
      </c>
    </row>
    <row r="10" spans="1:4" s="13" customFormat="1" ht="31.5" x14ac:dyDescent="0.25">
      <c r="A10" s="195"/>
      <c r="B10" s="193"/>
      <c r="C10" s="27" t="s">
        <v>136</v>
      </c>
      <c r="D10" s="106" t="s">
        <v>540</v>
      </c>
    </row>
    <row r="11" spans="1:4" s="13" customFormat="1" ht="47.25" x14ac:dyDescent="0.25">
      <c r="A11" s="195"/>
      <c r="B11" s="193"/>
      <c r="C11" s="99" t="s">
        <v>137</v>
      </c>
      <c r="D11" s="107" t="s">
        <v>541</v>
      </c>
    </row>
    <row r="12" spans="1:4" ht="16.5" customHeight="1" x14ac:dyDescent="0.25">
      <c r="A12" s="48" t="s">
        <v>64</v>
      </c>
      <c r="B12" s="72" t="s">
        <v>138</v>
      </c>
      <c r="C12" s="27"/>
      <c r="D12" s="108"/>
    </row>
    <row r="13" spans="1:4" x14ac:dyDescent="0.25">
      <c r="A13" s="89" t="s">
        <v>87</v>
      </c>
      <c r="B13" s="27" t="s">
        <v>139</v>
      </c>
      <c r="C13" s="27" t="s">
        <v>140</v>
      </c>
      <c r="D13" s="108" t="s">
        <v>542</v>
      </c>
    </row>
    <row r="14" spans="1:4" x14ac:dyDescent="0.25">
      <c r="A14" s="89" t="s">
        <v>88</v>
      </c>
      <c r="B14" s="27" t="s">
        <v>141</v>
      </c>
      <c r="C14" s="27" t="s">
        <v>140</v>
      </c>
      <c r="D14" s="108" t="s">
        <v>542</v>
      </c>
    </row>
    <row r="15" spans="1:4" ht="31.5" x14ac:dyDescent="0.25">
      <c r="A15" s="89" t="s">
        <v>89</v>
      </c>
      <c r="B15" s="27" t="s">
        <v>142</v>
      </c>
      <c r="C15" s="27" t="s">
        <v>143</v>
      </c>
      <c r="D15" s="109" t="s">
        <v>543</v>
      </c>
    </row>
    <row r="16" spans="1:4" ht="78.75" x14ac:dyDescent="0.25">
      <c r="A16" s="89" t="s">
        <v>90</v>
      </c>
      <c r="B16" s="27" t="s">
        <v>144</v>
      </c>
      <c r="C16" s="27" t="s">
        <v>145</v>
      </c>
      <c r="D16" s="106" t="s">
        <v>544</v>
      </c>
    </row>
    <row r="17" spans="1:4" ht="50.25" customHeight="1" x14ac:dyDescent="0.25">
      <c r="A17" s="89" t="s">
        <v>91</v>
      </c>
      <c r="B17" s="27" t="s">
        <v>146</v>
      </c>
      <c r="C17" s="27" t="s">
        <v>147</v>
      </c>
      <c r="D17" s="110" t="s">
        <v>545</v>
      </c>
    </row>
    <row r="18" spans="1:4" ht="31.5" x14ac:dyDescent="0.25">
      <c r="A18" s="89" t="s">
        <v>92</v>
      </c>
      <c r="B18" s="27" t="s">
        <v>148</v>
      </c>
      <c r="C18" s="27" t="s">
        <v>62</v>
      </c>
      <c r="D18" s="106" t="s">
        <v>546</v>
      </c>
    </row>
    <row r="19" spans="1:4" x14ac:dyDescent="0.25">
      <c r="A19" s="48" t="s">
        <v>65</v>
      </c>
      <c r="B19" s="47" t="s">
        <v>149</v>
      </c>
      <c r="C19" s="27"/>
      <c r="D19" s="106"/>
    </row>
    <row r="20" spans="1:4" ht="31.5" x14ac:dyDescent="0.25">
      <c r="A20" s="89" t="s">
        <v>93</v>
      </c>
      <c r="B20" s="27" t="s">
        <v>150</v>
      </c>
      <c r="C20" s="27" t="s">
        <v>62</v>
      </c>
      <c r="D20" s="106" t="s">
        <v>547</v>
      </c>
    </row>
    <row r="21" spans="1:4" ht="31.5" x14ac:dyDescent="0.25">
      <c r="A21" s="89" t="s">
        <v>106</v>
      </c>
      <c r="B21" s="27" t="s">
        <v>151</v>
      </c>
      <c r="C21" s="27" t="s">
        <v>152</v>
      </c>
      <c r="D21" s="106" t="s">
        <v>548</v>
      </c>
    </row>
    <row r="22" spans="1:4" ht="46.5" customHeight="1" x14ac:dyDescent="0.25">
      <c r="A22" s="89" t="s">
        <v>107</v>
      </c>
      <c r="B22" s="27" t="s">
        <v>153</v>
      </c>
      <c r="C22" s="27" t="s">
        <v>154</v>
      </c>
      <c r="D22" s="106" t="s">
        <v>549</v>
      </c>
    </row>
    <row r="23" spans="1:4" ht="31.5" x14ac:dyDescent="0.25">
      <c r="A23" s="188" t="s">
        <v>381</v>
      </c>
      <c r="B23" s="191" t="s">
        <v>382</v>
      </c>
      <c r="C23" s="27" t="s">
        <v>500</v>
      </c>
      <c r="D23" s="111" t="s">
        <v>550</v>
      </c>
    </row>
    <row r="24" spans="1:4" ht="31.5" x14ac:dyDescent="0.25">
      <c r="A24" s="190"/>
      <c r="B24" s="192"/>
      <c r="C24" s="27" t="s">
        <v>514</v>
      </c>
      <c r="D24" s="111" t="s">
        <v>551</v>
      </c>
    </row>
    <row r="25" spans="1:4" ht="31.5" x14ac:dyDescent="0.25">
      <c r="A25" s="90"/>
      <c r="B25" s="85"/>
      <c r="C25" s="27" t="s">
        <v>515</v>
      </c>
      <c r="D25" s="111" t="s">
        <v>552</v>
      </c>
    </row>
    <row r="26" spans="1:4" x14ac:dyDescent="0.25">
      <c r="A26" s="48" t="s">
        <v>66</v>
      </c>
      <c r="B26" s="47" t="s">
        <v>155</v>
      </c>
      <c r="C26" s="27"/>
      <c r="D26" s="84"/>
    </row>
    <row r="27" spans="1:4" ht="31.5" x14ac:dyDescent="0.25">
      <c r="A27" s="89" t="s">
        <v>67</v>
      </c>
      <c r="B27" s="27" t="s">
        <v>156</v>
      </c>
      <c r="C27" s="27" t="s">
        <v>157</v>
      </c>
      <c r="D27" s="106" t="s">
        <v>553</v>
      </c>
    </row>
    <row r="28" spans="1:4" ht="31.5" x14ac:dyDescent="0.25">
      <c r="A28" s="89" t="s">
        <v>68</v>
      </c>
      <c r="B28" s="27" t="s">
        <v>158</v>
      </c>
      <c r="C28" s="27" t="s">
        <v>308</v>
      </c>
      <c r="D28" s="106" t="s">
        <v>554</v>
      </c>
    </row>
    <row r="29" spans="1:4" x14ac:dyDescent="0.25">
      <c r="A29" s="48" t="s">
        <v>69</v>
      </c>
      <c r="B29" s="47" t="s">
        <v>159</v>
      </c>
      <c r="C29" s="27"/>
      <c r="D29" s="112"/>
    </row>
    <row r="30" spans="1:4" x14ac:dyDescent="0.25">
      <c r="A30" s="89" t="s">
        <v>114</v>
      </c>
      <c r="B30" s="27" t="s">
        <v>313</v>
      </c>
      <c r="C30" s="27" t="s">
        <v>164</v>
      </c>
      <c r="D30" s="113" t="s">
        <v>555</v>
      </c>
    </row>
    <row r="31" spans="1:4" x14ac:dyDescent="0.25">
      <c r="A31" s="89" t="s">
        <v>115</v>
      </c>
      <c r="B31" s="27" t="s">
        <v>160</v>
      </c>
      <c r="C31" s="27" t="s">
        <v>161</v>
      </c>
      <c r="D31" s="112" t="s">
        <v>556</v>
      </c>
    </row>
    <row r="32" spans="1:4" ht="31.5" x14ac:dyDescent="0.25">
      <c r="A32" s="89" t="s">
        <v>165</v>
      </c>
      <c r="B32" s="27" t="s">
        <v>162</v>
      </c>
      <c r="C32" s="27" t="s">
        <v>163</v>
      </c>
      <c r="D32" s="112" t="s">
        <v>557</v>
      </c>
    </row>
    <row r="33" spans="1:4" x14ac:dyDescent="0.25">
      <c r="A33" s="48" t="s">
        <v>70</v>
      </c>
      <c r="B33" s="47" t="s">
        <v>166</v>
      </c>
      <c r="C33" s="27"/>
      <c r="D33" s="106"/>
    </row>
    <row r="34" spans="1:4" ht="15.75" customHeight="1" x14ac:dyDescent="0.25">
      <c r="A34" s="89" t="s">
        <v>71</v>
      </c>
      <c r="B34" s="27" t="s">
        <v>312</v>
      </c>
      <c r="C34" s="27" t="s">
        <v>168</v>
      </c>
      <c r="D34" s="106" t="s">
        <v>558</v>
      </c>
    </row>
    <row r="35" spans="1:4" ht="47.25" x14ac:dyDescent="0.25">
      <c r="A35" s="89" t="s">
        <v>72</v>
      </c>
      <c r="B35" s="27" t="s">
        <v>167</v>
      </c>
      <c r="C35" s="27" t="s">
        <v>501</v>
      </c>
      <c r="D35" s="106" t="s">
        <v>559</v>
      </c>
    </row>
    <row r="36" spans="1:4" x14ac:dyDescent="0.25">
      <c r="A36" s="48" t="s">
        <v>73</v>
      </c>
      <c r="B36" s="47" t="s">
        <v>169</v>
      </c>
      <c r="C36" s="27"/>
      <c r="D36" s="109"/>
    </row>
    <row r="37" spans="1:4" x14ac:dyDescent="0.25">
      <c r="A37" s="89" t="s">
        <v>74</v>
      </c>
      <c r="B37" s="27" t="s">
        <v>170</v>
      </c>
      <c r="C37" s="27" t="s">
        <v>174</v>
      </c>
      <c r="D37" s="106" t="s">
        <v>560</v>
      </c>
    </row>
    <row r="38" spans="1:4" ht="31.5" x14ac:dyDescent="0.25">
      <c r="A38" s="89" t="s">
        <v>75</v>
      </c>
      <c r="B38" s="27" t="s">
        <v>171</v>
      </c>
      <c r="C38" s="27" t="s">
        <v>172</v>
      </c>
      <c r="D38" s="106" t="s">
        <v>561</v>
      </c>
    </row>
    <row r="39" spans="1:4" ht="31.5" x14ac:dyDescent="0.25">
      <c r="A39" s="89" t="s">
        <v>76</v>
      </c>
      <c r="B39" s="27" t="s">
        <v>173</v>
      </c>
      <c r="C39" s="27" t="s">
        <v>375</v>
      </c>
      <c r="D39" s="106" t="s">
        <v>562</v>
      </c>
    </row>
    <row r="40" spans="1:4" x14ac:dyDescent="0.25">
      <c r="A40" s="48" t="s">
        <v>77</v>
      </c>
      <c r="B40" s="47" t="s">
        <v>175</v>
      </c>
      <c r="C40" s="27"/>
      <c r="D40" s="106"/>
    </row>
    <row r="41" spans="1:4" x14ac:dyDescent="0.25">
      <c r="A41" s="89" t="s">
        <v>116</v>
      </c>
      <c r="B41" s="28" t="s">
        <v>176</v>
      </c>
      <c r="C41" s="45" t="s">
        <v>177</v>
      </c>
      <c r="D41" s="106" t="s">
        <v>563</v>
      </c>
    </row>
    <row r="42" spans="1:4" x14ac:dyDescent="0.25">
      <c r="A42" s="89" t="s">
        <v>117</v>
      </c>
      <c r="B42" s="28" t="s">
        <v>310</v>
      </c>
      <c r="C42" s="45" t="s">
        <v>374</v>
      </c>
      <c r="D42" s="106" t="s">
        <v>564</v>
      </c>
    </row>
    <row r="43" spans="1:4" ht="15.75" customHeight="1" x14ac:dyDescent="0.25">
      <c r="A43" s="89" t="s">
        <v>124</v>
      </c>
      <c r="B43" s="28" t="s">
        <v>309</v>
      </c>
      <c r="C43" s="45" t="s">
        <v>178</v>
      </c>
      <c r="D43" s="106" t="s">
        <v>565</v>
      </c>
    </row>
    <row r="44" spans="1:4" x14ac:dyDescent="0.25">
      <c r="A44" s="89" t="s">
        <v>125</v>
      </c>
      <c r="B44" s="28" t="s">
        <v>179</v>
      </c>
      <c r="C44" s="45" t="s">
        <v>180</v>
      </c>
      <c r="D44" s="106" t="s">
        <v>566</v>
      </c>
    </row>
    <row r="45" spans="1:4" ht="31.5" x14ac:dyDescent="0.25">
      <c r="A45" s="48" t="s">
        <v>80</v>
      </c>
      <c r="B45" s="46" t="s">
        <v>181</v>
      </c>
      <c r="C45" s="45"/>
      <c r="D45" s="29"/>
    </row>
    <row r="46" spans="1:4" ht="32.25" customHeight="1" x14ac:dyDescent="0.25">
      <c r="A46" s="89" t="s">
        <v>118</v>
      </c>
      <c r="B46" s="28" t="s">
        <v>182</v>
      </c>
      <c r="C46" s="45" t="s">
        <v>183</v>
      </c>
      <c r="D46" s="106" t="s">
        <v>567</v>
      </c>
    </row>
    <row r="47" spans="1:4" ht="15.75" customHeight="1" x14ac:dyDescent="0.25">
      <c r="A47" s="48" t="s">
        <v>84</v>
      </c>
      <c r="B47" s="47" t="s">
        <v>184</v>
      </c>
      <c r="C47" s="45"/>
      <c r="D47" s="29"/>
    </row>
    <row r="48" spans="1:4" ht="31.5" x14ac:dyDescent="0.25">
      <c r="A48" s="89" t="s">
        <v>119</v>
      </c>
      <c r="B48" s="27" t="s">
        <v>185</v>
      </c>
      <c r="C48" s="45" t="s">
        <v>186</v>
      </c>
      <c r="D48" s="106" t="s">
        <v>568</v>
      </c>
    </row>
    <row r="49" spans="1:4" ht="31.5" x14ac:dyDescent="0.25">
      <c r="A49" s="89" t="s">
        <v>120</v>
      </c>
      <c r="B49" s="27" t="s">
        <v>187</v>
      </c>
      <c r="C49" s="45" t="s">
        <v>188</v>
      </c>
      <c r="D49" s="106" t="s">
        <v>569</v>
      </c>
    </row>
    <row r="50" spans="1:4" x14ac:dyDescent="0.25">
      <c r="A50" s="48" t="s">
        <v>85</v>
      </c>
      <c r="B50" s="47" t="s">
        <v>189</v>
      </c>
      <c r="C50" s="45"/>
      <c r="D50" s="106"/>
    </row>
    <row r="51" spans="1:4" ht="15.75" customHeight="1" x14ac:dyDescent="0.25">
      <c r="A51" s="89" t="s">
        <v>121</v>
      </c>
      <c r="B51" s="42" t="s">
        <v>190</v>
      </c>
      <c r="C51" s="40" t="s">
        <v>62</v>
      </c>
      <c r="D51" s="106" t="s">
        <v>570</v>
      </c>
    </row>
    <row r="52" spans="1:4" ht="31.5" x14ac:dyDescent="0.25">
      <c r="A52" s="89" t="s">
        <v>122</v>
      </c>
      <c r="B52" s="42" t="s">
        <v>191</v>
      </c>
      <c r="C52" s="40" t="s">
        <v>192</v>
      </c>
      <c r="D52" s="106" t="s">
        <v>571</v>
      </c>
    </row>
    <row r="53" spans="1:4" ht="15.75" customHeight="1" x14ac:dyDescent="0.25">
      <c r="A53" s="89" t="s">
        <v>123</v>
      </c>
      <c r="B53" s="42" t="s">
        <v>193</v>
      </c>
      <c r="C53" s="40" t="s">
        <v>306</v>
      </c>
      <c r="D53" s="106" t="s">
        <v>572</v>
      </c>
    </row>
    <row r="54" spans="1:4" ht="15.75" customHeight="1" x14ac:dyDescent="0.25">
      <c r="A54" s="48" t="s">
        <v>86</v>
      </c>
      <c r="B54" s="66" t="s">
        <v>194</v>
      </c>
      <c r="C54" s="40"/>
      <c r="D54" s="29"/>
    </row>
    <row r="55" spans="1:4" ht="32.1" customHeight="1" x14ac:dyDescent="0.25">
      <c r="A55" s="89" t="s">
        <v>126</v>
      </c>
      <c r="B55" s="42" t="s">
        <v>195</v>
      </c>
      <c r="C55" s="40" t="s">
        <v>62</v>
      </c>
      <c r="D55" s="106" t="s">
        <v>573</v>
      </c>
    </row>
    <row r="56" spans="1:4" ht="31.5" x14ac:dyDescent="0.25">
      <c r="A56" s="89" t="s">
        <v>127</v>
      </c>
      <c r="B56" s="42" t="s">
        <v>196</v>
      </c>
      <c r="C56" s="40" t="s">
        <v>62</v>
      </c>
      <c r="D56" s="106" t="s">
        <v>574</v>
      </c>
    </row>
    <row r="57" spans="1:4" ht="47.25" x14ac:dyDescent="0.25">
      <c r="A57" s="89" t="s">
        <v>128</v>
      </c>
      <c r="B57" s="42" t="s">
        <v>197</v>
      </c>
      <c r="C57" s="40" t="s">
        <v>62</v>
      </c>
      <c r="D57" s="106" t="s">
        <v>575</v>
      </c>
    </row>
    <row r="58" spans="1:4" ht="100.5" customHeight="1" x14ac:dyDescent="0.25">
      <c r="A58" s="89" t="s">
        <v>129</v>
      </c>
      <c r="B58" s="42" t="s">
        <v>265</v>
      </c>
      <c r="C58" s="40" t="s">
        <v>62</v>
      </c>
      <c r="D58" s="106" t="s">
        <v>576</v>
      </c>
    </row>
    <row r="59" spans="1:4" ht="161.25" customHeight="1" x14ac:dyDescent="0.25">
      <c r="A59" s="89" t="s">
        <v>130</v>
      </c>
      <c r="B59" s="42" t="s">
        <v>198</v>
      </c>
      <c r="C59" s="42" t="s">
        <v>502</v>
      </c>
      <c r="D59" s="106" t="s">
        <v>577</v>
      </c>
    </row>
    <row r="60" spans="1:4" ht="47.25" x14ac:dyDescent="0.25">
      <c r="A60" s="188" t="s">
        <v>370</v>
      </c>
      <c r="B60" s="186" t="s">
        <v>371</v>
      </c>
      <c r="C60" s="69" t="s">
        <v>373</v>
      </c>
      <c r="D60" s="106" t="s">
        <v>578</v>
      </c>
    </row>
    <row r="61" spans="1:4" ht="63" x14ac:dyDescent="0.25">
      <c r="A61" s="189"/>
      <c r="B61" s="187"/>
      <c r="C61" s="42" t="s">
        <v>376</v>
      </c>
      <c r="D61" s="106" t="s">
        <v>579</v>
      </c>
    </row>
    <row r="62" spans="1:4" ht="31.5" x14ac:dyDescent="0.25">
      <c r="A62" s="91" t="s">
        <v>372</v>
      </c>
      <c r="B62" s="63" t="s">
        <v>378</v>
      </c>
      <c r="C62" s="70" t="s">
        <v>379</v>
      </c>
      <c r="D62" s="114" t="s">
        <v>580</v>
      </c>
    </row>
    <row r="63" spans="1:4" ht="31.5" x14ac:dyDescent="0.25">
      <c r="A63" s="48" t="s">
        <v>94</v>
      </c>
      <c r="B63" s="66" t="s">
        <v>199</v>
      </c>
      <c r="C63" s="35"/>
      <c r="D63" s="29"/>
    </row>
    <row r="64" spans="1:4" x14ac:dyDescent="0.25">
      <c r="A64" s="48" t="s">
        <v>131</v>
      </c>
      <c r="B64" s="66" t="s">
        <v>200</v>
      </c>
      <c r="C64" s="35"/>
      <c r="D64" s="29"/>
    </row>
    <row r="65" spans="1:4" ht="78.75" x14ac:dyDescent="0.25">
      <c r="A65" s="188" t="s">
        <v>201</v>
      </c>
      <c r="B65" s="186" t="s">
        <v>108</v>
      </c>
      <c r="C65" s="35" t="s">
        <v>456</v>
      </c>
      <c r="D65" s="114" t="s">
        <v>581</v>
      </c>
    </row>
    <row r="66" spans="1:4" ht="51" customHeight="1" x14ac:dyDescent="0.25">
      <c r="A66" s="189"/>
      <c r="B66" s="187"/>
      <c r="C66" s="35" t="s">
        <v>109</v>
      </c>
      <c r="D66" s="106" t="s">
        <v>582</v>
      </c>
    </row>
    <row r="67" spans="1:4" ht="31.5" x14ac:dyDescent="0.25">
      <c r="A67" s="189"/>
      <c r="B67" s="187"/>
      <c r="C67" s="35" t="s">
        <v>410</v>
      </c>
      <c r="D67" s="114" t="s">
        <v>583</v>
      </c>
    </row>
    <row r="68" spans="1:4" ht="31.5" x14ac:dyDescent="0.25">
      <c r="A68" s="188" t="s">
        <v>206</v>
      </c>
      <c r="B68" s="196" t="s">
        <v>110</v>
      </c>
      <c r="C68" s="35" t="s">
        <v>202</v>
      </c>
      <c r="D68" s="106" t="s">
        <v>584</v>
      </c>
    </row>
    <row r="69" spans="1:4" x14ac:dyDescent="0.25">
      <c r="A69" s="190"/>
      <c r="B69" s="197"/>
      <c r="C69" s="35" t="s">
        <v>203</v>
      </c>
      <c r="D69" s="106" t="s">
        <v>585</v>
      </c>
    </row>
    <row r="70" spans="1:4" x14ac:dyDescent="0.25">
      <c r="A70" s="188" t="s">
        <v>207</v>
      </c>
      <c r="B70" s="196" t="s">
        <v>112</v>
      </c>
      <c r="C70" s="35" t="s">
        <v>204</v>
      </c>
      <c r="D70" s="106" t="s">
        <v>586</v>
      </c>
    </row>
    <row r="71" spans="1:4" x14ac:dyDescent="0.25">
      <c r="A71" s="190"/>
      <c r="B71" s="197"/>
      <c r="C71" s="35" t="s">
        <v>205</v>
      </c>
      <c r="D71" s="106" t="s">
        <v>587</v>
      </c>
    </row>
    <row r="72" spans="1:4" ht="63" x14ac:dyDescent="0.25">
      <c r="A72" s="188" t="s">
        <v>216</v>
      </c>
      <c r="B72" s="42" t="s">
        <v>208</v>
      </c>
      <c r="C72" s="40" t="s">
        <v>62</v>
      </c>
      <c r="D72" s="106" t="s">
        <v>588</v>
      </c>
    </row>
    <row r="73" spans="1:4" ht="47.25" x14ac:dyDescent="0.25">
      <c r="A73" s="190"/>
      <c r="B73" s="42" t="s">
        <v>209</v>
      </c>
      <c r="C73" s="40" t="s">
        <v>62</v>
      </c>
      <c r="D73" s="106" t="s">
        <v>589</v>
      </c>
    </row>
    <row r="74" spans="1:4" ht="31.5" x14ac:dyDescent="0.25">
      <c r="A74" s="188" t="s">
        <v>217</v>
      </c>
      <c r="B74" s="42" t="s">
        <v>210</v>
      </c>
      <c r="C74" s="40" t="s">
        <v>62</v>
      </c>
      <c r="D74" s="106" t="s">
        <v>590</v>
      </c>
    </row>
    <row r="75" spans="1:4" ht="47.25" x14ac:dyDescent="0.25">
      <c r="A75" s="190"/>
      <c r="B75" s="42" t="s">
        <v>211</v>
      </c>
      <c r="C75" s="40" t="s">
        <v>62</v>
      </c>
      <c r="D75" s="111" t="s">
        <v>591</v>
      </c>
    </row>
    <row r="76" spans="1:4" ht="31.5" x14ac:dyDescent="0.25">
      <c r="A76" s="188" t="s">
        <v>218</v>
      </c>
      <c r="B76" s="42" t="s">
        <v>212</v>
      </c>
      <c r="C76" s="40" t="s">
        <v>62</v>
      </c>
      <c r="D76" s="106" t="s">
        <v>592</v>
      </c>
    </row>
    <row r="77" spans="1:4" ht="31.5" x14ac:dyDescent="0.25">
      <c r="A77" s="190"/>
      <c r="B77" s="42" t="s">
        <v>213</v>
      </c>
      <c r="C77" s="40" t="s">
        <v>62</v>
      </c>
      <c r="D77" s="106" t="s">
        <v>593</v>
      </c>
    </row>
    <row r="78" spans="1:4" ht="31.5" x14ac:dyDescent="0.25">
      <c r="A78" s="92" t="s">
        <v>219</v>
      </c>
      <c r="B78" s="42" t="s">
        <v>214</v>
      </c>
      <c r="C78" s="40" t="s">
        <v>215</v>
      </c>
      <c r="D78" s="106" t="s">
        <v>594</v>
      </c>
    </row>
    <row r="79" spans="1:4" ht="32.1" customHeight="1" x14ac:dyDescent="0.25">
      <c r="A79" s="48" t="s">
        <v>132</v>
      </c>
      <c r="B79" s="66" t="s">
        <v>220</v>
      </c>
      <c r="C79" s="35"/>
      <c r="D79" s="49"/>
    </row>
    <row r="80" spans="1:4" ht="32.1" customHeight="1" x14ac:dyDescent="0.25">
      <c r="A80" s="89" t="s">
        <v>230</v>
      </c>
      <c r="B80" s="42" t="s">
        <v>221</v>
      </c>
      <c r="C80" s="43" t="s">
        <v>62</v>
      </c>
      <c r="D80" s="106" t="s">
        <v>595</v>
      </c>
    </row>
    <row r="81" spans="1:4" ht="32.1" customHeight="1" x14ac:dyDescent="0.25">
      <c r="A81" s="89" t="s">
        <v>231</v>
      </c>
      <c r="B81" s="42" t="s">
        <v>222</v>
      </c>
      <c r="C81" s="43" t="s">
        <v>62</v>
      </c>
      <c r="D81" s="106" t="s">
        <v>596</v>
      </c>
    </row>
    <row r="82" spans="1:4" ht="32.1" customHeight="1" x14ac:dyDescent="0.25">
      <c r="A82" s="89" t="s">
        <v>232</v>
      </c>
      <c r="B82" s="42" t="s">
        <v>223</v>
      </c>
      <c r="C82" s="42" t="s">
        <v>224</v>
      </c>
      <c r="D82" s="106" t="s">
        <v>223</v>
      </c>
    </row>
    <row r="83" spans="1:4" ht="48" customHeight="1" x14ac:dyDescent="0.25">
      <c r="A83" s="89" t="s">
        <v>233</v>
      </c>
      <c r="B83" s="42" t="s">
        <v>225</v>
      </c>
      <c r="C83" s="43" t="s">
        <v>62</v>
      </c>
      <c r="D83" s="106" t="s">
        <v>597</v>
      </c>
    </row>
    <row r="84" spans="1:4" ht="82.5" customHeight="1" x14ac:dyDescent="0.25">
      <c r="A84" s="89" t="s">
        <v>234</v>
      </c>
      <c r="B84" s="42" t="s">
        <v>226</v>
      </c>
      <c r="C84" s="43" t="s">
        <v>62</v>
      </c>
      <c r="D84" s="106" t="s">
        <v>598</v>
      </c>
    </row>
    <row r="85" spans="1:4" ht="48" customHeight="1" x14ac:dyDescent="0.25">
      <c r="A85" s="89" t="s">
        <v>235</v>
      </c>
      <c r="B85" s="42" t="s">
        <v>227</v>
      </c>
      <c r="C85" s="43" t="s">
        <v>62</v>
      </c>
      <c r="D85" s="106" t="s">
        <v>599</v>
      </c>
    </row>
    <row r="86" spans="1:4" ht="31.5" x14ac:dyDescent="0.25">
      <c r="A86" s="89" t="s">
        <v>236</v>
      </c>
      <c r="B86" s="42" t="s">
        <v>228</v>
      </c>
      <c r="C86" s="43" t="s">
        <v>62</v>
      </c>
      <c r="D86" s="106" t="s">
        <v>600</v>
      </c>
    </row>
    <row r="87" spans="1:4" ht="63" x14ac:dyDescent="0.25">
      <c r="A87" s="89" t="s">
        <v>237</v>
      </c>
      <c r="B87" s="42" t="s">
        <v>229</v>
      </c>
      <c r="C87" s="43" t="s">
        <v>62</v>
      </c>
      <c r="D87" s="106" t="s">
        <v>601</v>
      </c>
    </row>
    <row r="88" spans="1:4" ht="63" x14ac:dyDescent="0.25">
      <c r="A88" s="89" t="s">
        <v>342</v>
      </c>
      <c r="B88" s="42" t="s">
        <v>498</v>
      </c>
      <c r="C88" s="43" t="s">
        <v>62</v>
      </c>
      <c r="D88" s="106" t="s">
        <v>602</v>
      </c>
    </row>
    <row r="89" spans="1:4" ht="78.75" x14ac:dyDescent="0.25">
      <c r="A89" s="89" t="s">
        <v>343</v>
      </c>
      <c r="B89" s="42" t="s">
        <v>492</v>
      </c>
      <c r="C89" s="43" t="s">
        <v>62</v>
      </c>
      <c r="D89" s="106" t="s">
        <v>603</v>
      </c>
    </row>
    <row r="90" spans="1:4" ht="31.5" x14ac:dyDescent="0.25">
      <c r="A90" s="89" t="s">
        <v>344</v>
      </c>
      <c r="B90" s="63" t="s">
        <v>330</v>
      </c>
      <c r="C90" s="68" t="s">
        <v>62</v>
      </c>
      <c r="D90" s="106" t="s">
        <v>604</v>
      </c>
    </row>
    <row r="91" spans="1:4" ht="31.5" x14ac:dyDescent="0.25">
      <c r="A91" s="89" t="s">
        <v>345</v>
      </c>
      <c r="B91" s="63" t="s">
        <v>331</v>
      </c>
      <c r="C91" s="68" t="s">
        <v>62</v>
      </c>
      <c r="D91" s="106" t="s">
        <v>605</v>
      </c>
    </row>
    <row r="92" spans="1:4" ht="31.5" x14ac:dyDescent="0.25">
      <c r="A92" s="89" t="s">
        <v>346</v>
      </c>
      <c r="B92" s="63" t="s">
        <v>332</v>
      </c>
      <c r="C92" s="68" t="s">
        <v>62</v>
      </c>
      <c r="D92" s="106" t="s">
        <v>606</v>
      </c>
    </row>
    <row r="93" spans="1:4" ht="31.5" x14ac:dyDescent="0.25">
      <c r="A93" s="89" t="s">
        <v>347</v>
      </c>
      <c r="B93" s="63" t="s">
        <v>333</v>
      </c>
      <c r="C93" s="68" t="s">
        <v>62</v>
      </c>
      <c r="D93" s="106" t="s">
        <v>607</v>
      </c>
    </row>
    <row r="94" spans="1:4" ht="31.5" x14ac:dyDescent="0.25">
      <c r="A94" s="89" t="s">
        <v>348</v>
      </c>
      <c r="B94" s="63" t="s">
        <v>334</v>
      </c>
      <c r="C94" s="68" t="s">
        <v>62</v>
      </c>
      <c r="D94" s="106" t="s">
        <v>608</v>
      </c>
    </row>
    <row r="95" spans="1:4" ht="31.5" x14ac:dyDescent="0.25">
      <c r="A95" s="89" t="s">
        <v>349</v>
      </c>
      <c r="B95" s="63" t="s">
        <v>335</v>
      </c>
      <c r="C95" s="68" t="s">
        <v>62</v>
      </c>
      <c r="D95" s="106" t="s">
        <v>609</v>
      </c>
    </row>
    <row r="96" spans="1:4" ht="31.5" x14ac:dyDescent="0.25">
      <c r="A96" s="89" t="s">
        <v>350</v>
      </c>
      <c r="B96" s="63" t="s">
        <v>336</v>
      </c>
      <c r="C96" s="68" t="s">
        <v>62</v>
      </c>
      <c r="D96" s="106" t="s">
        <v>610</v>
      </c>
    </row>
    <row r="97" spans="1:4" ht="47.25" x14ac:dyDescent="0.25">
      <c r="A97" s="89" t="s">
        <v>351</v>
      </c>
      <c r="B97" s="63" t="s">
        <v>337</v>
      </c>
      <c r="C97" s="68" t="s">
        <v>62</v>
      </c>
      <c r="D97" s="106" t="s">
        <v>611</v>
      </c>
    </row>
    <row r="98" spans="1:4" ht="31.5" x14ac:dyDescent="0.25">
      <c r="A98" s="89" t="s">
        <v>352</v>
      </c>
      <c r="B98" s="63" t="s">
        <v>338</v>
      </c>
      <c r="C98" s="68" t="s">
        <v>62</v>
      </c>
      <c r="D98" s="106" t="s">
        <v>612</v>
      </c>
    </row>
    <row r="99" spans="1:4" ht="31.5" x14ac:dyDescent="0.25">
      <c r="A99" s="89" t="s">
        <v>353</v>
      </c>
      <c r="B99" s="63" t="s">
        <v>339</v>
      </c>
      <c r="C99" s="68" t="s">
        <v>62</v>
      </c>
      <c r="D99" s="106" t="s">
        <v>613</v>
      </c>
    </row>
    <row r="100" spans="1:4" ht="31.5" x14ac:dyDescent="0.25">
      <c r="A100" s="89" t="s">
        <v>354</v>
      </c>
      <c r="B100" s="63" t="s">
        <v>340</v>
      </c>
      <c r="C100" s="68" t="s">
        <v>62</v>
      </c>
      <c r="D100" s="106" t="s">
        <v>614</v>
      </c>
    </row>
    <row r="101" spans="1:4" ht="47.25" x14ac:dyDescent="0.25">
      <c r="A101" s="89" t="s">
        <v>491</v>
      </c>
      <c r="B101" s="63" t="s">
        <v>411</v>
      </c>
      <c r="C101" s="68" t="s">
        <v>62</v>
      </c>
      <c r="D101" s="106" t="s">
        <v>615</v>
      </c>
    </row>
    <row r="102" spans="1:4" ht="47.25" x14ac:dyDescent="0.25">
      <c r="A102" s="89" t="s">
        <v>497</v>
      </c>
      <c r="B102" s="63" t="s">
        <v>341</v>
      </c>
      <c r="C102" s="68" t="s">
        <v>62</v>
      </c>
      <c r="D102" s="106" t="s">
        <v>616</v>
      </c>
    </row>
    <row r="103" spans="1:4" ht="31.5" x14ac:dyDescent="0.25">
      <c r="A103" s="89" t="s">
        <v>513</v>
      </c>
      <c r="B103" s="63" t="s">
        <v>512</v>
      </c>
      <c r="C103" s="68" t="s">
        <v>62</v>
      </c>
      <c r="D103" s="106" t="s">
        <v>617</v>
      </c>
    </row>
    <row r="104" spans="1:4" ht="31.5" x14ac:dyDescent="0.25">
      <c r="A104" s="48" t="s">
        <v>133</v>
      </c>
      <c r="B104" s="66" t="s">
        <v>238</v>
      </c>
      <c r="C104" s="35"/>
      <c r="D104" s="29"/>
    </row>
    <row r="105" spans="1:4" ht="47.25" x14ac:dyDescent="0.25">
      <c r="A105" s="188" t="s">
        <v>239</v>
      </c>
      <c r="B105" s="196" t="s">
        <v>108</v>
      </c>
      <c r="C105" s="42" t="s">
        <v>457</v>
      </c>
      <c r="D105" s="115" t="s">
        <v>618</v>
      </c>
    </row>
    <row r="106" spans="1:4" ht="110.25" x14ac:dyDescent="0.25">
      <c r="A106" s="189"/>
      <c r="B106" s="198"/>
      <c r="C106" s="42" t="s">
        <v>493</v>
      </c>
      <c r="D106" s="115" t="s">
        <v>619</v>
      </c>
    </row>
    <row r="107" spans="1:4" ht="31.5" x14ac:dyDescent="0.25">
      <c r="A107" s="189"/>
      <c r="B107" s="198"/>
      <c r="C107" s="42" t="s">
        <v>458</v>
      </c>
      <c r="D107" s="115" t="s">
        <v>620</v>
      </c>
    </row>
    <row r="108" spans="1:4" ht="47.25" x14ac:dyDescent="0.25">
      <c r="A108" s="189"/>
      <c r="B108" s="198"/>
      <c r="C108" s="42" t="s">
        <v>459</v>
      </c>
      <c r="D108" s="115" t="s">
        <v>621</v>
      </c>
    </row>
    <row r="109" spans="1:4" ht="126" x14ac:dyDescent="0.25">
      <c r="A109" s="189"/>
      <c r="B109" s="198"/>
      <c r="C109" s="42" t="s">
        <v>460</v>
      </c>
      <c r="D109" s="115" t="s">
        <v>622</v>
      </c>
    </row>
    <row r="110" spans="1:4" ht="129.75" customHeight="1" x14ac:dyDescent="0.25">
      <c r="A110" s="189"/>
      <c r="B110" s="198"/>
      <c r="C110" s="42" t="s">
        <v>461</v>
      </c>
      <c r="D110" s="115" t="s">
        <v>623</v>
      </c>
    </row>
    <row r="111" spans="1:4" ht="47.25" x14ac:dyDescent="0.25">
      <c r="A111" s="189"/>
      <c r="B111" s="198"/>
      <c r="C111" s="42" t="s">
        <v>462</v>
      </c>
      <c r="D111" s="115" t="s">
        <v>624</v>
      </c>
    </row>
    <row r="112" spans="1:4" ht="47.25" x14ac:dyDescent="0.25">
      <c r="A112" s="189"/>
      <c r="B112" s="198"/>
      <c r="C112" s="42" t="s">
        <v>463</v>
      </c>
      <c r="D112" s="115" t="s">
        <v>625</v>
      </c>
    </row>
    <row r="113" spans="1:4" ht="47.25" x14ac:dyDescent="0.25">
      <c r="A113" s="189"/>
      <c r="B113" s="198"/>
      <c r="C113" s="42" t="s">
        <v>464</v>
      </c>
      <c r="D113" s="115" t="s">
        <v>626</v>
      </c>
    </row>
    <row r="114" spans="1:4" ht="63" x14ac:dyDescent="0.25">
      <c r="A114" s="189"/>
      <c r="B114" s="198"/>
      <c r="C114" s="42" t="s">
        <v>465</v>
      </c>
      <c r="D114" s="115" t="s">
        <v>627</v>
      </c>
    </row>
    <row r="115" spans="1:4" ht="63" x14ac:dyDescent="0.25">
      <c r="A115" s="189"/>
      <c r="B115" s="198"/>
      <c r="C115" s="42" t="s">
        <v>466</v>
      </c>
      <c r="D115" s="115" t="s">
        <v>628</v>
      </c>
    </row>
    <row r="116" spans="1:4" ht="49.5" customHeight="1" x14ac:dyDescent="0.25">
      <c r="A116" s="189"/>
      <c r="B116" s="198"/>
      <c r="C116" s="42" t="s">
        <v>467</v>
      </c>
      <c r="D116" s="115" t="s">
        <v>629</v>
      </c>
    </row>
    <row r="117" spans="1:4" ht="31.5" x14ac:dyDescent="0.25">
      <c r="A117" s="189"/>
      <c r="B117" s="198"/>
      <c r="C117" s="42" t="s">
        <v>468</v>
      </c>
      <c r="D117" s="115" t="s">
        <v>630</v>
      </c>
    </row>
    <row r="118" spans="1:4" ht="31.5" x14ac:dyDescent="0.25">
      <c r="A118" s="189"/>
      <c r="B118" s="198"/>
      <c r="C118" s="42" t="s">
        <v>469</v>
      </c>
      <c r="D118" s="115" t="s">
        <v>631</v>
      </c>
    </row>
    <row r="119" spans="1:4" ht="78.75" x14ac:dyDescent="0.25">
      <c r="A119" s="189"/>
      <c r="B119" s="198"/>
      <c r="C119" s="42" t="s">
        <v>470</v>
      </c>
      <c r="D119" s="115" t="s">
        <v>632</v>
      </c>
    </row>
    <row r="120" spans="1:4" ht="78.75" x14ac:dyDescent="0.25">
      <c r="A120" s="189"/>
      <c r="B120" s="198"/>
      <c r="C120" s="42" t="s">
        <v>471</v>
      </c>
      <c r="D120" s="115" t="s">
        <v>633</v>
      </c>
    </row>
    <row r="121" spans="1:4" ht="81" customHeight="1" x14ac:dyDescent="0.25">
      <c r="A121" s="189"/>
      <c r="B121" s="198"/>
      <c r="C121" s="42" t="s">
        <v>472</v>
      </c>
      <c r="D121" s="115" t="s">
        <v>634</v>
      </c>
    </row>
    <row r="122" spans="1:4" ht="111" customHeight="1" x14ac:dyDescent="0.25">
      <c r="A122" s="189"/>
      <c r="B122" s="198"/>
      <c r="C122" s="42" t="s">
        <v>473</v>
      </c>
      <c r="D122" s="115" t="s">
        <v>635</v>
      </c>
    </row>
    <row r="123" spans="1:4" ht="31.5" x14ac:dyDescent="0.25">
      <c r="A123" s="189"/>
      <c r="B123" s="198"/>
      <c r="C123" s="42" t="s">
        <v>474</v>
      </c>
      <c r="D123" s="115" t="s">
        <v>636</v>
      </c>
    </row>
    <row r="124" spans="1:4" ht="207.75" customHeight="1" x14ac:dyDescent="0.25">
      <c r="A124" s="189"/>
      <c r="B124" s="198"/>
      <c r="C124" s="42" t="s">
        <v>475</v>
      </c>
      <c r="D124" s="115" t="s">
        <v>637</v>
      </c>
    </row>
    <row r="125" spans="1:4" ht="53.25" customHeight="1" x14ac:dyDescent="0.25">
      <c r="A125" s="189"/>
      <c r="B125" s="198"/>
      <c r="C125" s="42" t="s">
        <v>476</v>
      </c>
      <c r="D125" s="115" t="s">
        <v>638</v>
      </c>
    </row>
    <row r="126" spans="1:4" ht="47.25" x14ac:dyDescent="0.25">
      <c r="A126" s="189"/>
      <c r="B126" s="198"/>
      <c r="C126" s="42" t="s">
        <v>477</v>
      </c>
      <c r="D126" s="115" t="s">
        <v>639</v>
      </c>
    </row>
    <row r="127" spans="1:4" ht="65.25" customHeight="1" x14ac:dyDescent="0.25">
      <c r="A127" s="189"/>
      <c r="B127" s="198"/>
      <c r="C127" s="42" t="s">
        <v>478</v>
      </c>
      <c r="D127" s="115" t="s">
        <v>721</v>
      </c>
    </row>
    <row r="128" spans="1:4" ht="63" x14ac:dyDescent="0.25">
      <c r="A128" s="189"/>
      <c r="B128" s="198"/>
      <c r="C128" s="42" t="s">
        <v>479</v>
      </c>
      <c r="D128" s="115" t="s">
        <v>640</v>
      </c>
    </row>
    <row r="129" spans="1:4" ht="67.5" customHeight="1" x14ac:dyDescent="0.25">
      <c r="A129" s="189"/>
      <c r="B129" s="198"/>
      <c r="C129" s="42" t="s">
        <v>480</v>
      </c>
      <c r="D129" s="115" t="s">
        <v>641</v>
      </c>
    </row>
    <row r="130" spans="1:4" ht="31.5" x14ac:dyDescent="0.25">
      <c r="A130" s="189"/>
      <c r="B130" s="198"/>
      <c r="C130" s="42" t="s">
        <v>481</v>
      </c>
      <c r="D130" s="115" t="s">
        <v>642</v>
      </c>
    </row>
    <row r="131" spans="1:4" ht="51" customHeight="1" x14ac:dyDescent="0.25">
      <c r="A131" s="189"/>
      <c r="B131" s="198"/>
      <c r="C131" s="42" t="s">
        <v>482</v>
      </c>
      <c r="D131" s="115" t="s">
        <v>643</v>
      </c>
    </row>
    <row r="132" spans="1:4" ht="114.75" customHeight="1" x14ac:dyDescent="0.25">
      <c r="A132" s="189"/>
      <c r="B132" s="198"/>
      <c r="C132" s="42" t="s">
        <v>483</v>
      </c>
      <c r="D132" s="115" t="s">
        <v>644</v>
      </c>
    </row>
    <row r="133" spans="1:4" x14ac:dyDescent="0.25">
      <c r="A133" s="188" t="s">
        <v>240</v>
      </c>
      <c r="B133" s="199" t="s">
        <v>358</v>
      </c>
      <c r="C133" s="42" t="s">
        <v>362</v>
      </c>
      <c r="D133" s="116" t="s">
        <v>645</v>
      </c>
    </row>
    <row r="134" spans="1:4" x14ac:dyDescent="0.25">
      <c r="A134" s="189"/>
      <c r="B134" s="199"/>
      <c r="C134" s="82" t="s">
        <v>452</v>
      </c>
      <c r="D134" s="116" t="s">
        <v>646</v>
      </c>
    </row>
    <row r="135" spans="1:4" x14ac:dyDescent="0.25">
      <c r="A135" s="189"/>
      <c r="B135" s="199"/>
      <c r="C135" s="42" t="s">
        <v>412</v>
      </c>
      <c r="D135" s="116" t="s">
        <v>647</v>
      </c>
    </row>
    <row r="136" spans="1:4" x14ac:dyDescent="0.25">
      <c r="A136" s="189"/>
      <c r="B136" s="199"/>
      <c r="C136" s="42" t="s">
        <v>413</v>
      </c>
      <c r="D136" s="116" t="s">
        <v>648</v>
      </c>
    </row>
    <row r="137" spans="1:4" ht="31.5" x14ac:dyDescent="0.25">
      <c r="A137" s="189"/>
      <c r="B137" s="199"/>
      <c r="C137" s="42" t="s">
        <v>414</v>
      </c>
      <c r="D137" s="116" t="s">
        <v>649</v>
      </c>
    </row>
    <row r="138" spans="1:4" x14ac:dyDescent="0.25">
      <c r="A138" s="189"/>
      <c r="B138" s="199"/>
      <c r="C138" s="42" t="s">
        <v>415</v>
      </c>
      <c r="D138" s="116" t="s">
        <v>650</v>
      </c>
    </row>
    <row r="139" spans="1:4" x14ac:dyDescent="0.25">
      <c r="A139" s="189"/>
      <c r="B139" s="199"/>
      <c r="C139" s="42" t="s">
        <v>416</v>
      </c>
      <c r="D139" s="116" t="s">
        <v>651</v>
      </c>
    </row>
    <row r="140" spans="1:4" ht="31.5" x14ac:dyDescent="0.25">
      <c r="A140" s="189"/>
      <c r="B140" s="199"/>
      <c r="C140" s="42" t="s">
        <v>453</v>
      </c>
      <c r="D140" s="116" t="s">
        <v>652</v>
      </c>
    </row>
    <row r="141" spans="1:4" ht="31.5" x14ac:dyDescent="0.25">
      <c r="A141" s="190"/>
      <c r="B141" s="199"/>
      <c r="C141" s="42" t="s">
        <v>417</v>
      </c>
      <c r="D141" s="116" t="s">
        <v>653</v>
      </c>
    </row>
    <row r="142" spans="1:4" ht="31.5" x14ac:dyDescent="0.25">
      <c r="A142" s="188" t="s">
        <v>241</v>
      </c>
      <c r="B142" s="196" t="s">
        <v>111</v>
      </c>
      <c r="C142" s="42" t="s">
        <v>484</v>
      </c>
      <c r="D142" s="116" t="s">
        <v>654</v>
      </c>
    </row>
    <row r="143" spans="1:4" ht="47.25" x14ac:dyDescent="0.25">
      <c r="A143" s="189"/>
      <c r="B143" s="198"/>
      <c r="C143" s="42" t="s">
        <v>485</v>
      </c>
      <c r="D143" s="116" t="s">
        <v>655</v>
      </c>
    </row>
    <row r="144" spans="1:4" ht="47.25" x14ac:dyDescent="0.25">
      <c r="A144" s="189"/>
      <c r="B144" s="198"/>
      <c r="C144" s="42" t="s">
        <v>486</v>
      </c>
      <c r="D144" s="116" t="s">
        <v>656</v>
      </c>
    </row>
    <row r="145" spans="1:4" ht="31.5" x14ac:dyDescent="0.25">
      <c r="A145" s="189"/>
      <c r="B145" s="198"/>
      <c r="C145" s="42" t="s">
        <v>487</v>
      </c>
      <c r="D145" s="116" t="s">
        <v>657</v>
      </c>
    </row>
    <row r="146" spans="1:4" ht="31.5" x14ac:dyDescent="0.25">
      <c r="A146" s="189"/>
      <c r="B146" s="198"/>
      <c r="C146" s="42" t="s">
        <v>488</v>
      </c>
      <c r="D146" s="116" t="s">
        <v>658</v>
      </c>
    </row>
    <row r="147" spans="1:4" ht="114" customHeight="1" x14ac:dyDescent="0.25">
      <c r="A147" s="190"/>
      <c r="B147" s="197"/>
      <c r="C147" s="42" t="s">
        <v>489</v>
      </c>
      <c r="D147" s="116" t="s">
        <v>659</v>
      </c>
    </row>
    <row r="148" spans="1:4" x14ac:dyDescent="0.25">
      <c r="A148" s="188" t="s">
        <v>242</v>
      </c>
      <c r="B148" s="186" t="s">
        <v>355</v>
      </c>
      <c r="C148" s="59" t="s">
        <v>356</v>
      </c>
      <c r="D148" s="116" t="s">
        <v>660</v>
      </c>
    </row>
    <row r="149" spans="1:4" x14ac:dyDescent="0.25">
      <c r="A149" s="189"/>
      <c r="B149" s="187"/>
      <c r="C149" s="59" t="s">
        <v>448</v>
      </c>
      <c r="D149" s="116" t="s">
        <v>661</v>
      </c>
    </row>
    <row r="150" spans="1:4" x14ac:dyDescent="0.25">
      <c r="A150" s="189"/>
      <c r="B150" s="187"/>
      <c r="C150" s="59" t="s">
        <v>449</v>
      </c>
      <c r="D150" s="116" t="s">
        <v>662</v>
      </c>
    </row>
    <row r="151" spans="1:4" x14ac:dyDescent="0.25">
      <c r="A151" s="190"/>
      <c r="B151" s="200"/>
      <c r="C151" s="59" t="s">
        <v>357</v>
      </c>
      <c r="D151" s="116" t="s">
        <v>663</v>
      </c>
    </row>
    <row r="152" spans="1:4" x14ac:dyDescent="0.25">
      <c r="A152" s="188" t="s">
        <v>243</v>
      </c>
      <c r="B152" s="199" t="s">
        <v>359</v>
      </c>
      <c r="C152" s="42" t="s">
        <v>360</v>
      </c>
      <c r="D152" s="116" t="s">
        <v>645</v>
      </c>
    </row>
    <row r="153" spans="1:4" x14ac:dyDescent="0.25">
      <c r="A153" s="189"/>
      <c r="B153" s="199"/>
      <c r="C153" s="42" t="s">
        <v>450</v>
      </c>
      <c r="D153" s="116" t="s">
        <v>664</v>
      </c>
    </row>
    <row r="154" spans="1:4" x14ac:dyDescent="0.25">
      <c r="A154" s="189"/>
      <c r="B154" s="199"/>
      <c r="C154" s="42" t="s">
        <v>454</v>
      </c>
      <c r="D154" s="116" t="s">
        <v>665</v>
      </c>
    </row>
    <row r="155" spans="1:4" ht="34.5" x14ac:dyDescent="0.25">
      <c r="A155" s="189"/>
      <c r="B155" s="199"/>
      <c r="C155" s="42" t="s">
        <v>451</v>
      </c>
      <c r="D155" s="116" t="s">
        <v>666</v>
      </c>
    </row>
    <row r="156" spans="1:4" x14ac:dyDescent="0.25">
      <c r="A156" s="189"/>
      <c r="B156" s="199"/>
      <c r="C156" s="42" t="s">
        <v>363</v>
      </c>
      <c r="D156" s="116" t="s">
        <v>667</v>
      </c>
    </row>
    <row r="157" spans="1:4" x14ac:dyDescent="0.25">
      <c r="A157" s="189"/>
      <c r="B157" s="199"/>
      <c r="C157" s="42" t="s">
        <v>364</v>
      </c>
      <c r="D157" s="116" t="s">
        <v>668</v>
      </c>
    </row>
    <row r="158" spans="1:4" ht="78.75" x14ac:dyDescent="0.25">
      <c r="A158" s="190"/>
      <c r="B158" s="199"/>
      <c r="C158" s="42" t="s">
        <v>499</v>
      </c>
      <c r="D158" s="116" t="s">
        <v>669</v>
      </c>
    </row>
    <row r="159" spans="1:4" ht="66" customHeight="1" x14ac:dyDescent="0.25">
      <c r="A159" s="188" t="s">
        <v>244</v>
      </c>
      <c r="B159" s="186" t="s">
        <v>365</v>
      </c>
      <c r="C159" s="41" t="s">
        <v>366</v>
      </c>
      <c r="D159" s="116" t="s">
        <v>670</v>
      </c>
    </row>
    <row r="160" spans="1:4" ht="101.25" customHeight="1" x14ac:dyDescent="0.25">
      <c r="A160" s="190"/>
      <c r="B160" s="200"/>
      <c r="C160" s="41" t="s">
        <v>367</v>
      </c>
      <c r="D160" s="116" t="s">
        <v>671</v>
      </c>
    </row>
    <row r="161" spans="1:4" ht="32.25" customHeight="1" x14ac:dyDescent="0.25">
      <c r="A161" s="93" t="s">
        <v>95</v>
      </c>
      <c r="B161" s="67" t="s">
        <v>409</v>
      </c>
      <c r="C161" s="41"/>
      <c r="D161" s="39"/>
    </row>
    <row r="162" spans="1:4" x14ac:dyDescent="0.25">
      <c r="A162" s="188" t="s">
        <v>96</v>
      </c>
      <c r="B162" s="196" t="s">
        <v>423</v>
      </c>
      <c r="C162" s="41" t="s">
        <v>424</v>
      </c>
      <c r="D162" s="39" t="s">
        <v>672</v>
      </c>
    </row>
    <row r="163" spans="1:4" x14ac:dyDescent="0.25">
      <c r="A163" s="189"/>
      <c r="B163" s="198"/>
      <c r="C163" s="41" t="s">
        <v>392</v>
      </c>
      <c r="D163" s="39" t="s">
        <v>673</v>
      </c>
    </row>
    <row r="164" spans="1:4" x14ac:dyDescent="0.25">
      <c r="A164" s="189"/>
      <c r="B164" s="198"/>
      <c r="C164" s="41" t="s">
        <v>425</v>
      </c>
      <c r="D164" s="39" t="s">
        <v>674</v>
      </c>
    </row>
    <row r="165" spans="1:4" x14ac:dyDescent="0.25">
      <c r="A165" s="189"/>
      <c r="B165" s="197"/>
      <c r="C165" s="41" t="s">
        <v>426</v>
      </c>
      <c r="D165" s="39" t="s">
        <v>675</v>
      </c>
    </row>
    <row r="166" spans="1:4" x14ac:dyDescent="0.25">
      <c r="A166" s="89" t="s">
        <v>97</v>
      </c>
      <c r="B166" s="41" t="s">
        <v>390</v>
      </c>
      <c r="C166" s="41" t="s">
        <v>391</v>
      </c>
      <c r="D166" s="39" t="s">
        <v>676</v>
      </c>
    </row>
    <row r="167" spans="1:4" x14ac:dyDescent="0.25">
      <c r="A167" s="89" t="s">
        <v>98</v>
      </c>
      <c r="B167" s="42" t="s">
        <v>428</v>
      </c>
      <c r="C167" s="41" t="s">
        <v>427</v>
      </c>
      <c r="D167" s="39" t="s">
        <v>677</v>
      </c>
    </row>
    <row r="168" spans="1:4" x14ac:dyDescent="0.25">
      <c r="A168" s="188" t="s">
        <v>99</v>
      </c>
      <c r="B168" s="201" t="s">
        <v>387</v>
      </c>
      <c r="C168" s="73" t="s">
        <v>429</v>
      </c>
      <c r="D168" s="117" t="s">
        <v>678</v>
      </c>
    </row>
    <row r="169" spans="1:4" ht="31.5" x14ac:dyDescent="0.25">
      <c r="A169" s="189"/>
      <c r="B169" s="202"/>
      <c r="C169" s="74" t="s">
        <v>455</v>
      </c>
      <c r="D169" s="117" t="s">
        <v>679</v>
      </c>
    </row>
    <row r="170" spans="1:4" x14ac:dyDescent="0.25">
      <c r="A170" s="190"/>
      <c r="B170" s="203"/>
      <c r="C170" s="74" t="s">
        <v>431</v>
      </c>
      <c r="D170" s="39" t="s">
        <v>680</v>
      </c>
    </row>
    <row r="171" spans="1:4" x14ac:dyDescent="0.25">
      <c r="A171" s="188" t="s">
        <v>100</v>
      </c>
      <c r="B171" s="201" t="s">
        <v>388</v>
      </c>
      <c r="C171" s="73" t="s">
        <v>386</v>
      </c>
      <c r="D171" s="117" t="s">
        <v>681</v>
      </c>
    </row>
    <row r="172" spans="1:4" ht="31.5" x14ac:dyDescent="0.25">
      <c r="A172" s="189"/>
      <c r="B172" s="202"/>
      <c r="C172" s="74" t="s">
        <v>430</v>
      </c>
      <c r="D172" s="117" t="s">
        <v>682</v>
      </c>
    </row>
    <row r="173" spans="1:4" x14ac:dyDescent="0.25">
      <c r="A173" s="190"/>
      <c r="B173" s="203"/>
      <c r="C173" s="74" t="s">
        <v>432</v>
      </c>
      <c r="D173" s="39" t="s">
        <v>683</v>
      </c>
    </row>
    <row r="174" spans="1:4" ht="31.5" customHeight="1" x14ac:dyDescent="0.25">
      <c r="A174" s="188" t="s">
        <v>101</v>
      </c>
      <c r="B174" s="204" t="s">
        <v>389</v>
      </c>
      <c r="C174" s="73" t="s">
        <v>433</v>
      </c>
      <c r="D174" s="39" t="s">
        <v>684</v>
      </c>
    </row>
    <row r="175" spans="1:4" ht="31.5" customHeight="1" x14ac:dyDescent="0.25">
      <c r="A175" s="189"/>
      <c r="B175" s="205"/>
      <c r="C175" s="73" t="s">
        <v>434</v>
      </c>
      <c r="D175" s="39" t="s">
        <v>685</v>
      </c>
    </row>
    <row r="176" spans="1:4" x14ac:dyDescent="0.25">
      <c r="A176" s="190"/>
      <c r="B176" s="206"/>
      <c r="C176" s="74" t="s">
        <v>503</v>
      </c>
      <c r="D176" s="39" t="s">
        <v>686</v>
      </c>
    </row>
    <row r="177" spans="1:4" ht="65.25" customHeight="1" x14ac:dyDescent="0.25">
      <c r="A177" s="188" t="s">
        <v>102</v>
      </c>
      <c r="B177" s="201" t="s">
        <v>518</v>
      </c>
      <c r="C177" s="78" t="s">
        <v>519</v>
      </c>
      <c r="D177" s="39" t="s">
        <v>687</v>
      </c>
    </row>
    <row r="178" spans="1:4" ht="47.25" x14ac:dyDescent="0.25">
      <c r="A178" s="190"/>
      <c r="B178" s="203"/>
      <c r="C178" s="78" t="s">
        <v>526</v>
      </c>
      <c r="D178" s="39" t="s">
        <v>688</v>
      </c>
    </row>
    <row r="179" spans="1:4" ht="47.25" x14ac:dyDescent="0.25">
      <c r="A179" s="90" t="s">
        <v>103</v>
      </c>
      <c r="B179" s="77" t="s">
        <v>209</v>
      </c>
      <c r="C179" s="78" t="s">
        <v>62</v>
      </c>
      <c r="D179" s="39" t="s">
        <v>689</v>
      </c>
    </row>
    <row r="180" spans="1:4" ht="31.5" x14ac:dyDescent="0.25">
      <c r="A180" s="90" t="s">
        <v>383</v>
      </c>
      <c r="B180" s="77" t="s">
        <v>210</v>
      </c>
      <c r="C180" s="78" t="s">
        <v>62</v>
      </c>
      <c r="D180" s="39" t="s">
        <v>690</v>
      </c>
    </row>
    <row r="181" spans="1:4" ht="78.75" x14ac:dyDescent="0.25">
      <c r="A181" s="90" t="s">
        <v>517</v>
      </c>
      <c r="B181" s="77" t="s">
        <v>522</v>
      </c>
      <c r="C181" s="78" t="s">
        <v>62</v>
      </c>
      <c r="D181" s="39" t="s">
        <v>691</v>
      </c>
    </row>
    <row r="182" spans="1:4" ht="63" x14ac:dyDescent="0.25">
      <c r="A182" s="90" t="s">
        <v>523</v>
      </c>
      <c r="B182" s="41" t="s">
        <v>393</v>
      </c>
      <c r="C182" s="41" t="s">
        <v>394</v>
      </c>
      <c r="D182" s="39" t="s">
        <v>692</v>
      </c>
    </row>
    <row r="183" spans="1:4" x14ac:dyDescent="0.25">
      <c r="A183" s="93" t="s">
        <v>104</v>
      </c>
      <c r="B183" s="67" t="s">
        <v>113</v>
      </c>
      <c r="C183" s="38"/>
      <c r="D183" s="39" t="s">
        <v>693</v>
      </c>
    </row>
    <row r="184" spans="1:4" x14ac:dyDescent="0.25">
      <c r="A184" s="90" t="s">
        <v>248</v>
      </c>
      <c r="B184" s="41" t="s">
        <v>245</v>
      </c>
      <c r="C184" s="40" t="s">
        <v>105</v>
      </c>
      <c r="D184" s="118" t="s">
        <v>105</v>
      </c>
    </row>
    <row r="185" spans="1:4" x14ac:dyDescent="0.25">
      <c r="A185" s="90" t="s">
        <v>249</v>
      </c>
      <c r="B185" s="41" t="s">
        <v>189</v>
      </c>
      <c r="C185" s="40" t="s">
        <v>105</v>
      </c>
      <c r="D185" s="118" t="s">
        <v>105</v>
      </c>
    </row>
    <row r="186" spans="1:4" x14ac:dyDescent="0.25">
      <c r="A186" s="90" t="s">
        <v>255</v>
      </c>
      <c r="B186" s="41" t="s">
        <v>194</v>
      </c>
      <c r="C186" s="40" t="s">
        <v>105</v>
      </c>
      <c r="D186" s="118" t="s">
        <v>105</v>
      </c>
    </row>
    <row r="187" spans="1:4" ht="63.95" customHeight="1" x14ac:dyDescent="0.25">
      <c r="A187" s="90" t="s">
        <v>256</v>
      </c>
      <c r="B187" s="41" t="s">
        <v>368</v>
      </c>
      <c r="C187" s="40" t="s">
        <v>105</v>
      </c>
      <c r="D187" s="118" t="s">
        <v>105</v>
      </c>
    </row>
    <row r="188" spans="1:4" ht="31.5" x14ac:dyDescent="0.25">
      <c r="A188" s="90" t="s">
        <v>257</v>
      </c>
      <c r="B188" s="41" t="s">
        <v>361</v>
      </c>
      <c r="C188" s="40" t="s">
        <v>246</v>
      </c>
      <c r="D188" s="118" t="s">
        <v>246</v>
      </c>
    </row>
    <row r="189" spans="1:4" ht="110.25" x14ac:dyDescent="0.25">
      <c r="A189" s="90" t="s">
        <v>258</v>
      </c>
      <c r="B189" s="41" t="s">
        <v>369</v>
      </c>
      <c r="C189" s="42" t="s">
        <v>246</v>
      </c>
      <c r="D189" s="118" t="s">
        <v>246</v>
      </c>
    </row>
    <row r="190" spans="1:4" ht="31.5" x14ac:dyDescent="0.25">
      <c r="A190" s="90" t="s">
        <v>259</v>
      </c>
      <c r="B190" s="71" t="s">
        <v>380</v>
      </c>
      <c r="C190" s="68" t="s">
        <v>385</v>
      </c>
      <c r="D190" s="118" t="s">
        <v>385</v>
      </c>
    </row>
    <row r="191" spans="1:4" ht="31.5" x14ac:dyDescent="0.25">
      <c r="A191" s="90" t="s">
        <v>260</v>
      </c>
      <c r="B191" s="71" t="s">
        <v>382</v>
      </c>
      <c r="C191" s="68" t="s">
        <v>384</v>
      </c>
      <c r="D191" s="118" t="s">
        <v>384</v>
      </c>
    </row>
    <row r="192" spans="1:4" ht="63" x14ac:dyDescent="0.25">
      <c r="A192" s="90" t="s">
        <v>261</v>
      </c>
      <c r="B192" s="71" t="s">
        <v>521</v>
      </c>
      <c r="C192" s="68" t="s">
        <v>105</v>
      </c>
      <c r="D192" s="118" t="s">
        <v>694</v>
      </c>
    </row>
    <row r="193" spans="1:4" x14ac:dyDescent="0.25">
      <c r="A193" s="90" t="s">
        <v>262</v>
      </c>
      <c r="B193" s="71" t="s">
        <v>395</v>
      </c>
      <c r="C193" s="68" t="s">
        <v>105</v>
      </c>
      <c r="D193" s="119" t="s">
        <v>105</v>
      </c>
    </row>
    <row r="194" spans="1:4" x14ac:dyDescent="0.25">
      <c r="A194" s="90" t="s">
        <v>263</v>
      </c>
      <c r="B194" s="71" t="s">
        <v>387</v>
      </c>
      <c r="C194" s="68" t="s">
        <v>105</v>
      </c>
      <c r="D194" s="119" t="s">
        <v>105</v>
      </c>
    </row>
    <row r="195" spans="1:4" x14ac:dyDescent="0.25">
      <c r="A195" s="90" t="s">
        <v>264</v>
      </c>
      <c r="B195" s="71" t="s">
        <v>388</v>
      </c>
      <c r="C195" s="68" t="s">
        <v>105</v>
      </c>
      <c r="D195" s="119" t="s">
        <v>105</v>
      </c>
    </row>
    <row r="196" spans="1:4" x14ac:dyDescent="0.25">
      <c r="A196" s="90" t="s">
        <v>510</v>
      </c>
      <c r="B196" s="71" t="s">
        <v>389</v>
      </c>
      <c r="C196" s="68" t="s">
        <v>105</v>
      </c>
      <c r="D196" s="119" t="s">
        <v>105</v>
      </c>
    </row>
    <row r="197" spans="1:4" ht="66.75" customHeight="1" x14ac:dyDescent="0.25">
      <c r="A197" s="90" t="s">
        <v>511</v>
      </c>
      <c r="B197" s="71" t="s">
        <v>524</v>
      </c>
      <c r="C197" s="68" t="s">
        <v>105</v>
      </c>
      <c r="D197" s="119" t="s">
        <v>695</v>
      </c>
    </row>
    <row r="198" spans="1:4" ht="47.25" x14ac:dyDescent="0.25">
      <c r="A198" s="90" t="s">
        <v>520</v>
      </c>
      <c r="B198" s="71" t="s">
        <v>516</v>
      </c>
      <c r="C198" s="68" t="s">
        <v>246</v>
      </c>
      <c r="D198" s="118" t="s">
        <v>696</v>
      </c>
    </row>
    <row r="199" spans="1:4" x14ac:dyDescent="0.25">
      <c r="A199" s="93" t="s">
        <v>396</v>
      </c>
      <c r="B199" s="67" t="s">
        <v>247</v>
      </c>
      <c r="C199" s="40"/>
      <c r="D199" s="118"/>
    </row>
    <row r="200" spans="1:4" ht="96" customHeight="1" x14ac:dyDescent="0.25">
      <c r="A200" s="90" t="s">
        <v>397</v>
      </c>
      <c r="B200" s="41" t="s">
        <v>398</v>
      </c>
      <c r="C200" s="42" t="s">
        <v>254</v>
      </c>
      <c r="D200" s="118" t="s">
        <v>697</v>
      </c>
    </row>
    <row r="201" spans="1:4" ht="178.5" customHeight="1" x14ac:dyDescent="0.25">
      <c r="A201" s="90" t="s">
        <v>249</v>
      </c>
      <c r="B201" s="41" t="s">
        <v>440</v>
      </c>
      <c r="C201" s="42" t="s">
        <v>250</v>
      </c>
      <c r="D201" s="118" t="s">
        <v>698</v>
      </c>
    </row>
    <row r="202" spans="1:4" ht="114" customHeight="1" x14ac:dyDescent="0.25">
      <c r="A202" s="90" t="s">
        <v>255</v>
      </c>
      <c r="B202" s="41" t="s">
        <v>441</v>
      </c>
      <c r="C202" s="42" t="s">
        <v>251</v>
      </c>
      <c r="D202" s="118" t="s">
        <v>699</v>
      </c>
    </row>
    <row r="203" spans="1:4" ht="129.75" customHeight="1" x14ac:dyDescent="0.25">
      <c r="A203" s="90" t="s">
        <v>256</v>
      </c>
      <c r="B203" s="41" t="s">
        <v>442</v>
      </c>
      <c r="C203" s="42" t="s">
        <v>251</v>
      </c>
      <c r="D203" s="118" t="s">
        <v>700</v>
      </c>
    </row>
    <row r="204" spans="1:4" ht="240" customHeight="1" x14ac:dyDescent="0.25">
      <c r="A204" s="90" t="s">
        <v>257</v>
      </c>
      <c r="B204" s="41" t="s">
        <v>399</v>
      </c>
      <c r="C204" s="42" t="s">
        <v>252</v>
      </c>
      <c r="D204" s="118" t="s">
        <v>701</v>
      </c>
    </row>
    <row r="205" spans="1:4" ht="288" customHeight="1" x14ac:dyDescent="0.25">
      <c r="A205" s="90" t="s">
        <v>258</v>
      </c>
      <c r="B205" s="41" t="s">
        <v>400</v>
      </c>
      <c r="C205" s="42" t="s">
        <v>253</v>
      </c>
      <c r="D205" s="118" t="s">
        <v>702</v>
      </c>
    </row>
    <row r="206" spans="1:4" ht="272.25" customHeight="1" x14ac:dyDescent="0.25">
      <c r="A206" s="90" t="s">
        <v>259</v>
      </c>
      <c r="B206" s="41" t="s">
        <v>401</v>
      </c>
      <c r="C206" s="42" t="s">
        <v>62</v>
      </c>
      <c r="D206" s="118" t="s">
        <v>703</v>
      </c>
    </row>
    <row r="207" spans="1:4" ht="63" x14ac:dyDescent="0.25">
      <c r="A207" s="188" t="s">
        <v>260</v>
      </c>
      <c r="B207" s="186" t="s">
        <v>402</v>
      </c>
      <c r="C207" s="42" t="s">
        <v>322</v>
      </c>
      <c r="D207" s="119" t="s">
        <v>704</v>
      </c>
    </row>
    <row r="208" spans="1:4" ht="32.1" customHeight="1" x14ac:dyDescent="0.25">
      <c r="A208" s="189"/>
      <c r="B208" s="187"/>
      <c r="C208" s="42" t="s">
        <v>323</v>
      </c>
      <c r="D208" s="119" t="s">
        <v>705</v>
      </c>
    </row>
    <row r="209" spans="1:4" ht="32.1" customHeight="1" x14ac:dyDescent="0.25">
      <c r="A209" s="189"/>
      <c r="B209" s="187"/>
      <c r="C209" s="42" t="s">
        <v>324</v>
      </c>
      <c r="D209" s="119" t="s">
        <v>706</v>
      </c>
    </row>
    <row r="210" spans="1:4" ht="63" x14ac:dyDescent="0.25">
      <c r="A210" s="189"/>
      <c r="B210" s="187"/>
      <c r="C210" s="42" t="s">
        <v>325</v>
      </c>
      <c r="D210" s="118" t="s">
        <v>707</v>
      </c>
    </row>
    <row r="211" spans="1:4" ht="32.1" customHeight="1" x14ac:dyDescent="0.25">
      <c r="A211" s="189"/>
      <c r="B211" s="187"/>
      <c r="C211" s="42" t="s">
        <v>326</v>
      </c>
      <c r="D211" s="118" t="s">
        <v>708</v>
      </c>
    </row>
    <row r="212" spans="1:4" ht="63.95" customHeight="1" x14ac:dyDescent="0.25">
      <c r="A212" s="190"/>
      <c r="B212" s="200"/>
      <c r="C212" s="42" t="s">
        <v>327</v>
      </c>
      <c r="D212" s="118" t="s">
        <v>709</v>
      </c>
    </row>
    <row r="213" spans="1:4" ht="127.5" customHeight="1" x14ac:dyDescent="0.25">
      <c r="A213" s="90" t="s">
        <v>261</v>
      </c>
      <c r="B213" s="41" t="s">
        <v>403</v>
      </c>
      <c r="C213" s="42" t="s">
        <v>490</v>
      </c>
      <c r="D213" s="118" t="s">
        <v>710</v>
      </c>
    </row>
    <row r="214" spans="1:4" x14ac:dyDescent="0.25">
      <c r="A214" s="14"/>
      <c r="C214" s="64" t="s">
        <v>17</v>
      </c>
      <c r="D214" s="65">
        <v>1</v>
      </c>
    </row>
    <row r="215" spans="1:4" x14ac:dyDescent="0.25">
      <c r="A215" s="14"/>
      <c r="C215" s="19" t="s">
        <v>18</v>
      </c>
      <c r="D215" s="16" t="s">
        <v>536</v>
      </c>
    </row>
    <row r="216" spans="1:4" x14ac:dyDescent="0.25">
      <c r="A216" s="14"/>
      <c r="C216" s="19" t="s">
        <v>19</v>
      </c>
      <c r="D216" s="120">
        <v>335051.53000000003</v>
      </c>
    </row>
    <row r="217" spans="1:4" x14ac:dyDescent="0.25">
      <c r="A217" s="14"/>
      <c r="C217" s="19" t="s">
        <v>20</v>
      </c>
      <c r="D217" s="20">
        <f>D216*D214</f>
        <v>335051.53000000003</v>
      </c>
    </row>
    <row r="218" spans="1:4" x14ac:dyDescent="0.25">
      <c r="A218" s="14"/>
      <c r="C218" s="19" t="s">
        <v>50</v>
      </c>
      <c r="D218" s="21">
        <f>D217*0.21</f>
        <v>70360.821300000011</v>
      </c>
    </row>
    <row r="219" spans="1:4" x14ac:dyDescent="0.25">
      <c r="A219" s="14"/>
      <c r="C219" s="19" t="s">
        <v>51</v>
      </c>
      <c r="D219" s="20">
        <f>D217+D218</f>
        <v>405412.35130000004</v>
      </c>
    </row>
    <row r="222" spans="1:4" x14ac:dyDescent="0.25">
      <c r="A222" s="12" t="s">
        <v>311</v>
      </c>
    </row>
  </sheetData>
  <mergeCells count="39">
    <mergeCell ref="A159:A160"/>
    <mergeCell ref="B159:B160"/>
    <mergeCell ref="B162:B165"/>
    <mergeCell ref="A162:A165"/>
    <mergeCell ref="B207:B212"/>
    <mergeCell ref="A207:A212"/>
    <mergeCell ref="A168:A170"/>
    <mergeCell ref="B168:B170"/>
    <mergeCell ref="A171:A173"/>
    <mergeCell ref="B171:B173"/>
    <mergeCell ref="A177:A178"/>
    <mergeCell ref="B177:B178"/>
    <mergeCell ref="B174:B176"/>
    <mergeCell ref="A174:A176"/>
    <mergeCell ref="A74:A75"/>
    <mergeCell ref="A76:A77"/>
    <mergeCell ref="B105:B132"/>
    <mergeCell ref="A105:A132"/>
    <mergeCell ref="B152:B158"/>
    <mergeCell ref="A152:A158"/>
    <mergeCell ref="B133:B141"/>
    <mergeCell ref="A133:A141"/>
    <mergeCell ref="A148:A151"/>
    <mergeCell ref="B148:B151"/>
    <mergeCell ref="A142:A147"/>
    <mergeCell ref="B142:B147"/>
    <mergeCell ref="A68:A69"/>
    <mergeCell ref="A70:A71"/>
    <mergeCell ref="A72:A73"/>
    <mergeCell ref="B65:B67"/>
    <mergeCell ref="A65:A67"/>
    <mergeCell ref="B68:B69"/>
    <mergeCell ref="B70:B71"/>
    <mergeCell ref="B60:B61"/>
    <mergeCell ref="A60:A61"/>
    <mergeCell ref="A23:A24"/>
    <mergeCell ref="B23:B24"/>
    <mergeCell ref="B9:B11"/>
    <mergeCell ref="A9:A11"/>
  </mergeCells>
  <dataValidations disablePrompts="1" count="1">
    <dataValidation type="custom" errorStyle="information" allowBlank="1" showInputMessage="1" showErrorMessage="1" errorTitle="Nunurodyta kaina" sqref="E216" xr:uid="{137E3823-447D-4299-A4C4-CF4E2F9CE77F}">
      <formula1>D216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K62"/>
  <sheetViews>
    <sheetView tabSelected="1" zoomScale="85" zoomScaleNormal="85" workbookViewId="0">
      <selection activeCell="D25" sqref="D25:D32"/>
    </sheetView>
  </sheetViews>
  <sheetFormatPr defaultColWidth="9.140625" defaultRowHeight="15.75" x14ac:dyDescent="0.25"/>
  <cols>
    <col min="1" max="1" width="5" style="12" customWidth="1"/>
    <col min="2" max="2" width="40.42578125" style="12" customWidth="1"/>
    <col min="3" max="3" width="20.7109375" style="12" customWidth="1"/>
    <col min="4" max="4" width="19.85546875" style="12" customWidth="1"/>
    <col min="5" max="5" width="16.28515625" style="12" customWidth="1"/>
    <col min="6" max="6" width="19.7109375" style="12" customWidth="1"/>
    <col min="7" max="16384" width="9.140625" style="12"/>
  </cols>
  <sheetData>
    <row r="1" spans="1:6" ht="18.75" x14ac:dyDescent="0.3">
      <c r="A1" s="51" t="s">
        <v>266</v>
      </c>
      <c r="B1" s="52"/>
      <c r="C1" s="52"/>
      <c r="D1" s="52"/>
    </row>
    <row r="2" spans="1:6" ht="18.75" x14ac:dyDescent="0.3">
      <c r="A2" s="51"/>
      <c r="B2" s="52"/>
      <c r="C2" s="52"/>
      <c r="D2" s="52"/>
    </row>
    <row r="3" spans="1:6" x14ac:dyDescent="0.25">
      <c r="A3" s="50" t="s">
        <v>267</v>
      </c>
    </row>
    <row r="4" spans="1:6" x14ac:dyDescent="0.25">
      <c r="A4" s="50" t="s">
        <v>268</v>
      </c>
    </row>
    <row r="6" spans="1:6" x14ac:dyDescent="0.25">
      <c r="A6" s="12" t="s">
        <v>269</v>
      </c>
    </row>
    <row r="7" spans="1:6" x14ac:dyDescent="0.25">
      <c r="B7" s="12" t="s">
        <v>282</v>
      </c>
    </row>
    <row r="8" spans="1:6" x14ac:dyDescent="0.25">
      <c r="B8" s="12" t="s">
        <v>444</v>
      </c>
    </row>
    <row r="9" spans="1:6" x14ac:dyDescent="0.25">
      <c r="B9" s="12" t="s">
        <v>445</v>
      </c>
    </row>
    <row r="11" spans="1:6" x14ac:dyDescent="0.25">
      <c r="A11" s="12" t="s">
        <v>270</v>
      </c>
    </row>
    <row r="12" spans="1:6" ht="16.5" thickBot="1" x14ac:dyDescent="0.3"/>
    <row r="13" spans="1:6" ht="32.25" thickBot="1" x14ac:dyDescent="0.3">
      <c r="A13" s="207" t="s">
        <v>271</v>
      </c>
      <c r="B13" s="227"/>
      <c r="C13" s="228"/>
      <c r="D13" s="53" t="s">
        <v>272</v>
      </c>
      <c r="E13" s="207" t="s">
        <v>273</v>
      </c>
      <c r="F13" s="228"/>
    </row>
    <row r="14" spans="1:6" ht="16.5" thickBot="1" x14ac:dyDescent="0.3">
      <c r="A14" s="229" t="s">
        <v>274</v>
      </c>
      <c r="B14" s="230"/>
      <c r="C14" s="230"/>
      <c r="D14" s="231"/>
      <c r="E14" s="207" t="s">
        <v>283</v>
      </c>
      <c r="F14" s="228"/>
    </row>
    <row r="15" spans="1:6" ht="16.5" thickBot="1" x14ac:dyDescent="0.3">
      <c r="A15" s="218" t="s">
        <v>275</v>
      </c>
      <c r="B15" s="219"/>
      <c r="C15" s="219"/>
      <c r="D15" s="220"/>
      <c r="E15" s="207" t="s">
        <v>446</v>
      </c>
      <c r="F15" s="228"/>
    </row>
    <row r="16" spans="1:6" ht="16.5" thickBot="1" x14ac:dyDescent="0.3">
      <c r="A16" s="218" t="s">
        <v>284</v>
      </c>
      <c r="B16" s="219"/>
      <c r="C16" s="219"/>
      <c r="D16" s="220"/>
      <c r="E16" s="207" t="s">
        <v>447</v>
      </c>
      <c r="F16" s="208"/>
    </row>
    <row r="17" spans="1:6" ht="16.5" thickBot="1" x14ac:dyDescent="0.3">
      <c r="A17" s="54" t="s">
        <v>15</v>
      </c>
      <c r="B17" s="55" t="s">
        <v>46</v>
      </c>
      <c r="C17" s="55" t="s">
        <v>276</v>
      </c>
      <c r="D17" s="55"/>
      <c r="E17" s="209"/>
      <c r="F17" s="210"/>
    </row>
    <row r="18" spans="1:6" ht="69" customHeight="1" thickBot="1" x14ac:dyDescent="0.3">
      <c r="A18" s="95" t="s">
        <v>277</v>
      </c>
      <c r="B18" s="96" t="s">
        <v>504</v>
      </c>
      <c r="C18" s="61" t="s">
        <v>295</v>
      </c>
      <c r="D18" s="60" t="s">
        <v>420</v>
      </c>
      <c r="E18" s="216" t="s">
        <v>716</v>
      </c>
      <c r="F18" s="217"/>
    </row>
    <row r="19" spans="1:6" ht="72.75" customHeight="1" thickBot="1" x14ac:dyDescent="0.3">
      <c r="A19" s="95" t="s">
        <v>279</v>
      </c>
      <c r="B19" s="96" t="s">
        <v>505</v>
      </c>
      <c r="C19" s="61" t="s">
        <v>295</v>
      </c>
      <c r="D19" s="60" t="s">
        <v>421</v>
      </c>
      <c r="E19" s="216" t="s">
        <v>717</v>
      </c>
      <c r="F19" s="217"/>
    </row>
    <row r="20" spans="1:6" s="83" customFormat="1" ht="32.25" thickBot="1" x14ac:dyDescent="0.3">
      <c r="A20" s="95" t="s">
        <v>280</v>
      </c>
      <c r="B20" s="96" t="s">
        <v>528</v>
      </c>
      <c r="C20" s="61" t="s">
        <v>295</v>
      </c>
      <c r="D20" s="60" t="s">
        <v>507</v>
      </c>
      <c r="E20" s="216" t="s">
        <v>718</v>
      </c>
      <c r="F20" s="217"/>
    </row>
    <row r="21" spans="1:6" s="83" customFormat="1" ht="32.25" thickBot="1" x14ac:dyDescent="0.3">
      <c r="A21" s="95" t="s">
        <v>281</v>
      </c>
      <c r="B21" s="96" t="s">
        <v>296</v>
      </c>
      <c r="C21" s="61" t="s">
        <v>278</v>
      </c>
      <c r="D21" s="60" t="s">
        <v>508</v>
      </c>
      <c r="E21" s="216" t="s">
        <v>719</v>
      </c>
      <c r="F21" s="217"/>
    </row>
    <row r="22" spans="1:6" ht="144.75" customHeight="1" thickBot="1" x14ac:dyDescent="0.3">
      <c r="A22" s="100" t="s">
        <v>418</v>
      </c>
      <c r="B22" s="97" t="s">
        <v>525</v>
      </c>
      <c r="C22" s="61" t="s">
        <v>295</v>
      </c>
      <c r="D22" s="60" t="s">
        <v>422</v>
      </c>
      <c r="E22" s="216" t="s">
        <v>720</v>
      </c>
      <c r="F22" s="217"/>
    </row>
    <row r="23" spans="1:6" ht="48" thickBot="1" x14ac:dyDescent="0.3">
      <c r="A23" s="101" t="s">
        <v>419</v>
      </c>
      <c r="B23" s="102" t="s">
        <v>527</v>
      </c>
      <c r="C23" s="61" t="s">
        <v>295</v>
      </c>
      <c r="D23" s="60" t="s">
        <v>509</v>
      </c>
      <c r="E23" s="216" t="s">
        <v>718</v>
      </c>
      <c r="F23" s="217"/>
    </row>
    <row r="24" spans="1:6" ht="98.25" customHeight="1" thickBot="1" x14ac:dyDescent="0.3">
      <c r="A24" s="103" t="s">
        <v>435</v>
      </c>
      <c r="B24" s="97" t="s">
        <v>436</v>
      </c>
      <c r="C24" s="61" t="s">
        <v>295</v>
      </c>
      <c r="D24" s="60" t="s">
        <v>506</v>
      </c>
      <c r="E24" s="216" t="s">
        <v>718</v>
      </c>
      <c r="F24" s="217"/>
    </row>
    <row r="25" spans="1:6" x14ac:dyDescent="0.25">
      <c r="A25" s="211" t="s">
        <v>285</v>
      </c>
      <c r="B25" s="98" t="s">
        <v>286</v>
      </c>
      <c r="C25" s="213" t="s">
        <v>295</v>
      </c>
      <c r="D25" s="213" t="s">
        <v>294</v>
      </c>
      <c r="E25" s="221" t="s">
        <v>718</v>
      </c>
      <c r="F25" s="222"/>
    </row>
    <row r="26" spans="1:6" ht="31.5" x14ac:dyDescent="0.25">
      <c r="A26" s="211"/>
      <c r="B26" s="98" t="s">
        <v>287</v>
      </c>
      <c r="C26" s="214"/>
      <c r="D26" s="214"/>
      <c r="E26" s="223"/>
      <c r="F26" s="224"/>
    </row>
    <row r="27" spans="1:6" ht="47.25" x14ac:dyDescent="0.25">
      <c r="A27" s="211"/>
      <c r="B27" s="57" t="s">
        <v>288</v>
      </c>
      <c r="C27" s="214"/>
      <c r="D27" s="214"/>
      <c r="E27" s="223"/>
      <c r="F27" s="224"/>
    </row>
    <row r="28" spans="1:6" ht="63" x14ac:dyDescent="0.25">
      <c r="A28" s="211"/>
      <c r="B28" s="57" t="s">
        <v>289</v>
      </c>
      <c r="C28" s="214"/>
      <c r="D28" s="214"/>
      <c r="E28" s="223"/>
      <c r="F28" s="224"/>
    </row>
    <row r="29" spans="1:6" ht="47.25" x14ac:dyDescent="0.25">
      <c r="A29" s="211"/>
      <c r="B29" s="57" t="s">
        <v>290</v>
      </c>
      <c r="C29" s="214"/>
      <c r="D29" s="214"/>
      <c r="E29" s="223"/>
      <c r="F29" s="224"/>
    </row>
    <row r="30" spans="1:6" ht="31.5" x14ac:dyDescent="0.25">
      <c r="A30" s="211"/>
      <c r="B30" s="57" t="s">
        <v>291</v>
      </c>
      <c r="C30" s="214"/>
      <c r="D30" s="214"/>
      <c r="E30" s="223"/>
      <c r="F30" s="224"/>
    </row>
    <row r="31" spans="1:6" ht="31.5" x14ac:dyDescent="0.25">
      <c r="A31" s="211"/>
      <c r="B31" s="57" t="s">
        <v>292</v>
      </c>
      <c r="C31" s="214"/>
      <c r="D31" s="214"/>
      <c r="E31" s="223"/>
      <c r="F31" s="224"/>
    </row>
    <row r="32" spans="1:6" ht="63.75" thickBot="1" x14ac:dyDescent="0.3">
      <c r="A32" s="212"/>
      <c r="B32" s="56" t="s">
        <v>293</v>
      </c>
      <c r="C32" s="215"/>
      <c r="D32" s="215"/>
      <c r="E32" s="225"/>
      <c r="F32" s="226"/>
    </row>
    <row r="35" spans="1:10" x14ac:dyDescent="0.25">
      <c r="A35" s="12" t="s">
        <v>297</v>
      </c>
    </row>
    <row r="37" spans="1:10" x14ac:dyDescent="0.25">
      <c r="A37" s="12" t="s">
        <v>298</v>
      </c>
    </row>
    <row r="38" spans="1:10" x14ac:dyDescent="0.25">
      <c r="C38" s="12" t="s">
        <v>299</v>
      </c>
    </row>
    <row r="40" spans="1:10" x14ac:dyDescent="0.25">
      <c r="A40" s="12" t="s">
        <v>529</v>
      </c>
    </row>
    <row r="44" spans="1:10" x14ac:dyDescent="0.25">
      <c r="A44" s="12" t="s">
        <v>300</v>
      </c>
    </row>
    <row r="45" spans="1:10" x14ac:dyDescent="0.25">
      <c r="A45" s="12" t="s">
        <v>530</v>
      </c>
    </row>
    <row r="46" spans="1:10" ht="47.25" customHeight="1" x14ac:dyDescent="0.25">
      <c r="A46" s="182" t="s">
        <v>531</v>
      </c>
      <c r="B46" s="182"/>
      <c r="C46" s="182"/>
      <c r="D46" s="182"/>
      <c r="E46" s="182"/>
      <c r="F46" s="182"/>
      <c r="G46" s="182"/>
      <c r="H46" s="182"/>
      <c r="I46" s="182"/>
      <c r="J46" s="182"/>
    </row>
    <row r="50" spans="1:11" x14ac:dyDescent="0.25">
      <c r="A50" s="12" t="s">
        <v>532</v>
      </c>
    </row>
    <row r="51" spans="1:11" ht="31.5" customHeight="1" x14ac:dyDescent="0.25">
      <c r="A51" s="182" t="s">
        <v>533</v>
      </c>
      <c r="B51" s="182"/>
      <c r="C51" s="182"/>
      <c r="D51" s="182"/>
      <c r="E51" s="182"/>
      <c r="F51" s="182"/>
      <c r="G51" s="182"/>
      <c r="H51" s="182"/>
      <c r="I51" s="182"/>
      <c r="J51" s="182"/>
      <c r="K51" s="182"/>
    </row>
    <row r="53" spans="1:11" x14ac:dyDescent="0.25">
      <c r="A53" s="12" t="s">
        <v>301</v>
      </c>
    </row>
    <row r="59" spans="1:11" x14ac:dyDescent="0.25">
      <c r="A59" s="12" t="s">
        <v>302</v>
      </c>
    </row>
    <row r="60" spans="1:11" x14ac:dyDescent="0.25">
      <c r="A60" s="12" t="s">
        <v>305</v>
      </c>
    </row>
    <row r="61" spans="1:11" x14ac:dyDescent="0.25">
      <c r="A61" s="12" t="s">
        <v>304</v>
      </c>
    </row>
    <row r="62" spans="1:11" x14ac:dyDescent="0.25">
      <c r="A62" s="58" t="s">
        <v>303</v>
      </c>
    </row>
  </sheetData>
  <mergeCells count="22">
    <mergeCell ref="A13:C13"/>
    <mergeCell ref="E13:F13"/>
    <mergeCell ref="A14:D14"/>
    <mergeCell ref="E14:F14"/>
    <mergeCell ref="A15:D15"/>
    <mergeCell ref="E15:F15"/>
    <mergeCell ref="A51:K51"/>
    <mergeCell ref="E16:F16"/>
    <mergeCell ref="E17:F17"/>
    <mergeCell ref="A25:A32"/>
    <mergeCell ref="D25:D32"/>
    <mergeCell ref="E18:F18"/>
    <mergeCell ref="E19:F19"/>
    <mergeCell ref="E20:F20"/>
    <mergeCell ref="A16:D16"/>
    <mergeCell ref="E22:F22"/>
    <mergeCell ref="E23:F23"/>
    <mergeCell ref="E21:F21"/>
    <mergeCell ref="E25:F32"/>
    <mergeCell ref="C25:C32"/>
    <mergeCell ref="E24:F24"/>
    <mergeCell ref="A46:J4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52</v>
      </c>
    </row>
    <row r="2" spans="1:1" x14ac:dyDescent="0.25">
      <c r="A2" s="2" t="s">
        <v>53</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6" ma:contentTypeDescription="Create a new document." ma:contentTypeScope="" ma:versionID="918f1d60d0bf20e4efb0becdd39aa7f0">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097f42998a0aaba61e996f64576aaad7"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C6DB2B-9DC7-4F41-ADDE-CDB8AC245D39}">
  <ds:schemaRefs>
    <ds:schemaRef ds:uri="http://schemas.microsoft.com/sharepoint/v3/contenttype/forms"/>
  </ds:schemaRefs>
</ds:datastoreItem>
</file>

<file path=customXml/itemProps2.xml><?xml version="1.0" encoding="utf-8"?>
<ds:datastoreItem xmlns:ds="http://schemas.openxmlformats.org/officeDocument/2006/customXml" ds:itemID="{9E2F4EEB-D372-4E9C-831E-3AB3D7129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Specialieji reikalavimai</vt:lpstr>
      <vt:lpstr>Techninė specifikacija</vt:lpstr>
      <vt:lpstr>Pasiūlymų vertinimas</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dc:creator>
  <cp:lastModifiedBy>Administrator</cp:lastModifiedBy>
  <cp:lastPrinted>2022-12-07T11:24:19Z</cp:lastPrinted>
  <dcterms:created xsi:type="dcterms:W3CDTF">2021-04-30T12:21:51Z</dcterms:created>
  <dcterms:modified xsi:type="dcterms:W3CDTF">2023-01-05T07:53:18Z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6dbec8-95a8-4638-9f5f-bd076536645c_Enabled">
    <vt:lpwstr>true</vt:lpwstr>
  </property>
  <property fmtid="{D5CDD505-2E9C-101B-9397-08002B2CF9AE}" pid="3" name="MSIP_Label_ff6dbec8-95a8-4638-9f5f-bd076536645c_SetDate">
    <vt:lpwstr>2022-12-07T10:59:28Z</vt:lpwstr>
  </property>
  <property fmtid="{D5CDD505-2E9C-101B-9397-08002B2CF9AE}" pid="4" name="MSIP_Label_ff6dbec8-95a8-4638-9f5f-bd076536645c_Method">
    <vt:lpwstr>Standard</vt:lpwstr>
  </property>
  <property fmtid="{D5CDD505-2E9C-101B-9397-08002B2CF9AE}" pid="5" name="MSIP_Label_ff6dbec8-95a8-4638-9f5f-bd076536645c_Name">
    <vt:lpwstr>Restricted - Default</vt:lpwstr>
  </property>
  <property fmtid="{D5CDD505-2E9C-101B-9397-08002B2CF9AE}" pid="6" name="MSIP_Label_ff6dbec8-95a8-4638-9f5f-bd076536645c_SiteId">
    <vt:lpwstr>5dbf1add-202a-4b8d-815b-bf0fb024e033</vt:lpwstr>
  </property>
  <property fmtid="{D5CDD505-2E9C-101B-9397-08002B2CF9AE}" pid="7" name="MSIP_Label_ff6dbec8-95a8-4638-9f5f-bd076536645c_ActionId">
    <vt:lpwstr>38051eb6-0fee-4f00-9e4c-5ebcbcf7e3c5</vt:lpwstr>
  </property>
  <property fmtid="{D5CDD505-2E9C-101B-9397-08002B2CF9AE}" pid="8" name="MSIP_Label_ff6dbec8-95a8-4638-9f5f-bd076536645c_ContentBits">
    <vt:lpwstr>0</vt:lpwstr>
  </property>
</Properties>
</file>