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EGLE\Desktop\Viesieji pirkimai\Santa\2023\2023 12 28 seiveriai Stryker\"/>
    </mc:Choice>
  </mc:AlternateContent>
  <xr:revisionPtr revIDLastSave="0" documentId="13_ncr:1_{22FD913B-F765-4F07-A7B8-A5241E9D43D9}" xr6:coauthVersionLast="47" xr6:coauthVersionMax="47" xr10:uidLastSave="{00000000-0000-0000-0000-000000000000}"/>
  <bookViews>
    <workbookView xWindow="-110" yWindow="-110" windowWidth="19420" windowHeight="10420" xr2:uid="{C8713624-9214-4CBD-9FF0-6661703FC97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K21" i="1"/>
  <c r="K18" i="1"/>
  <c r="K17" i="1"/>
  <c r="K16" i="1"/>
  <c r="K15" i="1"/>
  <c r="K14" i="1"/>
  <c r="K13" i="1"/>
  <c r="K12" i="1"/>
  <c r="K19" i="1" l="1"/>
</calcChain>
</file>

<file path=xl/sharedStrings.xml><?xml version="1.0" encoding="utf-8"?>
<sst xmlns="http://schemas.openxmlformats.org/spreadsheetml/2006/main" count="52" uniqueCount="46">
  <si>
    <t>Pirkimo dalies Nr.</t>
  </si>
  <si>
    <t>Charakteristikos, reikalavimai</t>
  </si>
  <si>
    <t>Mato vienetas</t>
  </si>
  <si>
    <t>Firminis priemonių pavadinimas, gamintojas, priemonės kodas gamintojo kataloge*</t>
  </si>
  <si>
    <t>PVM tarifas ٪</t>
  </si>
  <si>
    <t>Artroskopinio šeiverio antgalis, tinkantis naudoti su "Stryker" motorizuota šeiverio sistema.</t>
  </si>
  <si>
    <t xml:space="preserve">vnt. </t>
  </si>
  <si>
    <t>BVPŽ kodas</t>
  </si>
  <si>
    <t>33140000-3</t>
  </si>
  <si>
    <t>Pirkimui skirtos lėšos, Eur su PVM</t>
  </si>
  <si>
    <t xml:space="preserve"> Viso Eur be PVM</t>
  </si>
  <si>
    <t>Vieneto įkainis EUR be PVM</t>
  </si>
  <si>
    <t>Tiekėjas surašo visas siūlomų prekių charakteristikos, nurodo atitikimą reikalavimams, ir nurodo kur juos rasti pateikiamuose dokumentuose (dokumento pavadinimas puslapis ir pan.) (žr. 5 p.)</t>
  </si>
  <si>
    <t>Pirkimo dokumentų SPS priedas Nr.1</t>
  </si>
  <si>
    <t>TECHNINĖ SPECIFIKACIJA</t>
  </si>
  <si>
    <t>Pirkimo dalies pavadinimas</t>
  </si>
  <si>
    <t>Artroskopinio šeiverio antgalis:</t>
  </si>
  <si>
    <t xml:space="preserve"> "Aggressive Plus", "Wave cutter" tipo arba lygiaverčiai, diametras 3,0-3,5mm.</t>
  </si>
  <si>
    <t>"Tomcat" tipo arba lygiaverčiai, su dantukais ant išorinio vamzdelio, diametras 3,0-3,5mm.</t>
  </si>
  <si>
    <t>"Resector", "Synovia cutter" tipo arba lygiaverčiai, diametras 4,0-4,5mm.</t>
  </si>
  <si>
    <t>"Resector", "Synovia cutter" tipo arba lygiaverčiai, diametras 5,0-5,5mm.</t>
  </si>
  <si>
    <t>"Tomcat" tipo arba lygiaverčiai, su dantukais ant išorinio vamzdelio, diametras 5,0-5,5mm.</t>
  </si>
  <si>
    <t>"Barrel Bur" tipo, diametras 3,9-4,1mm.</t>
  </si>
  <si>
    <t>"Roun Bur" tipo, diametras 3,9-4,1mm.</t>
  </si>
  <si>
    <t>Bendra pasiūlymo kaina Eur be PVM:</t>
  </si>
  <si>
    <t>Bendra pasiūlymo kaina Eur su PVM:</t>
  </si>
  <si>
    <r>
      <rPr>
        <sz val="11"/>
        <rFont val="Times New Roman"/>
        <family val="1"/>
        <charset val="186"/>
      </rPr>
      <t>1. Prekių kokybė, žymėjimas, informacija vartotojui turi atitikti 93/42/EEC ir/ar MDR (ES) 2017/745 direktyvų reikalavimams, turi būti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Prekės kodas gamintojo kataloge turi būti nurodytas, jeigu gamintojas turi savo prekių katalogą.</t>
    </r>
    <r>
      <rPr>
        <b/>
        <sz val="14"/>
        <rFont val="Times New Roman"/>
        <family val="1"/>
        <charset val="186"/>
      </rPr>
      <t xml:space="preserve">
</t>
    </r>
  </si>
  <si>
    <t xml:space="preserve">Taikoma visoms pirkimo dalims aplinkos apsaugos reikalavimai vykdant žaliąjį pirkimą, jie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prekių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Tvarkos aprašo 4.4.4.5 p. nurodyta, kad prekė, virtusi atliekomis, tinka paruošti pakartotinai naudoti ar perdirbti (antrinė pakuotė laikytina produktu, kuris gali būti perdirbamas).                                                                                                                                                                                                                                                                                                                                                                                                                                                                                                                                                                                 Sutarties vykdymo metu tiekėjas turi laikytis bent vieno iš 1-3 p. nurodytų aplinkos apsaugos kriterijų, sutarties vykdymo metu perkančioji organizacija turi teisę reikalauti tiekėjo pateikti įrodančius dokumentus dėl aplinkos apsaugos kriterijų laikymosi: 
1) Jei prekė tiekiama antrinėje pakuotėje, tiekėjas turi pristatyti prekes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2) Jei prekė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
3) Prekės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         
"         
</t>
  </si>
  <si>
    <t>Artroskopinio šeiverio antgalių pirkimas, VUL SK Nr.7664</t>
  </si>
  <si>
    <t>Kiekis (preliminarus)</t>
  </si>
  <si>
    <t>Pastaba. Bendra pasiūlymo kaina bus naudojama tik  pasiūlymų palyginimui ir laimėjusiam pasiūlymui nustatyti, ji nėra sutarties vertė. Pradinė (maksimali) sutarties vertė  nurodyta pirkimo dokumentų Specialiųjų pirkimo sąlygų priedo Nr. 2  "Sutarties projektas" 2.2 punkte.</t>
  </si>
  <si>
    <t>"Barrel Bur" tipo, diametras 4,0mm.</t>
  </si>
  <si>
    <t>Lygiaverčiai "Tomcat" , su dantukais ant išorinio vamzdelio, diametras 3,0mm.</t>
  </si>
  <si>
    <t>Lygiaverčiai "Tomcat" , su dantukais ant išorinio vamzdelio, diametras 5,0mm.</t>
  </si>
  <si>
    <t>"Wave cutter" tipo arba lygiaverčiai, diametras 3,0mm.</t>
  </si>
  <si>
    <t>"Synovia cutter" tipo, diametras 4,0mm.</t>
  </si>
  <si>
    <t>Lygiavertis "Synovia cutter" tipo, diametras 5,0mm.</t>
  </si>
  <si>
    <t>5 proc. PVM</t>
  </si>
  <si>
    <t>"Round Bur" tipo, diametras 4,0mm.</t>
  </si>
  <si>
    <t>Wave cutter shaver blade; Reger GmbH;            822-301-085;  822-301-130</t>
  </si>
  <si>
    <t>Pit Bull shaver blade; Reger GmbH; 822-302-085;  822-302-130</t>
  </si>
  <si>
    <t>Synovia cutter shaver blade; Reger GmbH; 822-103-130</t>
  </si>
  <si>
    <t>Wave cutter shaver blade; Reger GmbH; 822-201-130</t>
  </si>
  <si>
    <t>Pit Bull shaver blade; Reger GmbH;  822-202-130</t>
  </si>
  <si>
    <t>Barerl Bur, Reger GmbH, 822-104-130</t>
  </si>
  <si>
    <t>Round Bur, Reger GmbH, 822-105-130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</si>
</sst>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1" x14ac:knownFonts="1">
    <font>
      <sz val="11"/>
      <color theme="1"/>
      <name val="Calibri"/>
      <family val="2"/>
      <charset val="186"/>
      <scheme val="minor"/>
    </font>
    <font>
      <b/>
      <sz val="11"/>
      <color theme="1"/>
      <name val="Calibri"/>
      <family val="2"/>
      <charset val="186"/>
      <scheme val="minor"/>
    </font>
    <font>
      <b/>
      <sz val="11"/>
      <name val="Times New Roman"/>
      <family val="1"/>
      <charset val="186"/>
    </font>
    <font>
      <sz val="11"/>
      <name val="Times New Roman"/>
      <family val="1"/>
      <charset val="186"/>
    </font>
    <font>
      <b/>
      <sz val="14"/>
      <name val="Times New Roman"/>
      <family val="1"/>
      <charset val="186"/>
    </font>
    <font>
      <sz val="14"/>
      <name val="Times New Roman"/>
      <family val="1"/>
      <charset val="186"/>
    </font>
    <font>
      <sz val="11"/>
      <color theme="1"/>
      <name val="Times New Roman"/>
      <family val="1"/>
      <charset val="186"/>
    </font>
    <font>
      <b/>
      <sz val="12"/>
      <name val="Times New Roman"/>
      <family val="1"/>
      <charset val="186"/>
    </font>
    <font>
      <i/>
      <sz val="11"/>
      <name val="Times New Roman"/>
      <family val="1"/>
      <charset val="186"/>
    </font>
    <font>
      <b/>
      <sz val="11"/>
      <color theme="1"/>
      <name val="Times New Roman"/>
      <family val="1"/>
      <charset val="186"/>
    </font>
    <font>
      <i/>
      <sz val="10"/>
      <name val="Times New Roman"/>
      <family val="1"/>
      <charset val="186"/>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2" fillId="0" borderId="0" xfId="0" applyFont="1" applyAlignment="1">
      <alignment vertical="top"/>
    </xf>
    <xf numFmtId="0" fontId="3" fillId="0" borderId="0" xfId="0" applyFont="1" applyAlignment="1">
      <alignment vertical="top"/>
    </xf>
    <xf numFmtId="164" fontId="3" fillId="0" borderId="0" xfId="0" applyNumberFormat="1" applyFont="1" applyAlignment="1">
      <alignment horizontal="left" vertical="top"/>
    </xf>
    <xf numFmtId="165" fontId="3" fillId="0" borderId="0" xfId="0" applyNumberFormat="1" applyFont="1" applyAlignment="1">
      <alignment horizontal="left" vertical="top"/>
    </xf>
    <xf numFmtId="2" fontId="3" fillId="0" borderId="0" xfId="0" applyNumberFormat="1" applyFont="1" applyAlignment="1">
      <alignment horizontal="left" vertical="top"/>
    </xf>
    <xf numFmtId="4" fontId="3" fillId="0" borderId="0" xfId="0" applyNumberFormat="1" applyFont="1" applyAlignment="1">
      <alignment horizontal="left" vertical="top"/>
    </xf>
    <xf numFmtId="4" fontId="3" fillId="0" borderId="0" xfId="0" applyNumberFormat="1" applyFont="1" applyAlignment="1">
      <alignment horizontal="left"/>
    </xf>
    <xf numFmtId="2" fontId="3" fillId="0" borderId="0" xfId="0" applyNumberFormat="1" applyFont="1"/>
    <xf numFmtId="4" fontId="5" fillId="0" borderId="0" xfId="0" applyNumberFormat="1" applyFont="1" applyAlignment="1">
      <alignment horizontal="left"/>
    </xf>
    <xf numFmtId="2" fontId="5" fillId="0" borderId="0" xfId="0" applyNumberFormat="1" applyFont="1"/>
    <xf numFmtId="0" fontId="3" fillId="0" borderId="0" xfId="0" applyFont="1" applyAlignment="1">
      <alignment horizontal="left" vertical="top"/>
    </xf>
    <xf numFmtId="165" fontId="0" fillId="0" borderId="0" xfId="0" applyNumberFormat="1"/>
    <xf numFmtId="0" fontId="2" fillId="0" borderId="1" xfId="0" applyFont="1" applyBorder="1" applyAlignment="1">
      <alignment horizontal="center" vertical="top" wrapText="1"/>
    </xf>
    <xf numFmtId="165" fontId="2"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165" fontId="6" fillId="0" borderId="1" xfId="0" applyNumberFormat="1" applyFont="1" applyBorder="1" applyAlignment="1">
      <alignment horizontal="left" vertical="top"/>
    </xf>
    <xf numFmtId="0" fontId="6" fillId="0" borderId="1" xfId="0" applyFont="1" applyBorder="1" applyAlignment="1">
      <alignment horizontal="left" vertical="top"/>
    </xf>
    <xf numFmtId="4" fontId="6" fillId="0" borderId="1" xfId="0" applyNumberFormat="1" applyFont="1" applyBorder="1" applyAlignment="1">
      <alignment horizontal="left" vertical="top"/>
    </xf>
    <xf numFmtId="2" fontId="6" fillId="0" borderId="1" xfId="0" applyNumberFormat="1" applyFont="1" applyBorder="1" applyAlignment="1">
      <alignment vertical="top"/>
    </xf>
    <xf numFmtId="0" fontId="1" fillId="0" borderId="0" xfId="0" applyFont="1" applyAlignment="1">
      <alignment horizontal="right"/>
    </xf>
    <xf numFmtId="0" fontId="6" fillId="0" borderId="2" xfId="0" applyFont="1" applyBorder="1" applyAlignment="1">
      <alignment horizontal="left" vertical="top" wrapText="1"/>
    </xf>
    <xf numFmtId="0" fontId="4" fillId="0" borderId="0" xfId="0" applyFont="1" applyAlignment="1">
      <alignment horizontal="center" vertical="top"/>
    </xf>
    <xf numFmtId="0" fontId="1" fillId="0" borderId="5" xfId="0" applyFont="1" applyBorder="1" applyAlignment="1">
      <alignment horizontal="right"/>
    </xf>
    <xf numFmtId="0" fontId="0" fillId="0" borderId="6" xfId="0" applyBorder="1"/>
    <xf numFmtId="165" fontId="0" fillId="0" borderId="6" xfId="0" applyNumberFormat="1" applyBorder="1"/>
    <xf numFmtId="0" fontId="0" fillId="0" borderId="7" xfId="0" applyBorder="1"/>
    <xf numFmtId="0" fontId="6" fillId="0" borderId="2" xfId="0" applyFont="1" applyBorder="1" applyAlignment="1">
      <alignment horizontal="left" vertical="top"/>
    </xf>
    <xf numFmtId="2" fontId="6" fillId="0" borderId="0" xfId="0" applyNumberFormat="1" applyFont="1" applyAlignment="1">
      <alignment vertical="top"/>
    </xf>
    <xf numFmtId="0" fontId="3" fillId="0" borderId="5" xfId="0" applyFont="1" applyBorder="1" applyAlignment="1">
      <alignment horizontal="left" vertical="top"/>
    </xf>
    <xf numFmtId="0" fontId="3" fillId="0" borderId="6" xfId="0" applyFont="1" applyBorder="1" applyAlignment="1">
      <alignment horizontal="left" vertical="top"/>
    </xf>
    <xf numFmtId="165" fontId="3" fillId="0" borderId="6" xfId="0" applyNumberFormat="1" applyFont="1" applyBorder="1" applyAlignment="1">
      <alignment horizontal="left"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4" fontId="6" fillId="0" borderId="1" xfId="0" applyNumberFormat="1" applyFont="1" applyBorder="1" applyAlignment="1">
      <alignment horizontal="right" vertical="top"/>
    </xf>
    <xf numFmtId="4" fontId="6" fillId="0" borderId="2" xfId="0" applyNumberFormat="1" applyFont="1" applyBorder="1" applyAlignment="1">
      <alignment horizontal="right" vertical="top"/>
    </xf>
    <xf numFmtId="4" fontId="2" fillId="0" borderId="9" xfId="0" applyNumberFormat="1" applyFont="1" applyBorder="1" applyAlignment="1">
      <alignment horizontal="right" vertical="top"/>
    </xf>
    <xf numFmtId="4" fontId="2" fillId="0" borderId="8" xfId="0" applyNumberFormat="1" applyFont="1" applyBorder="1" applyAlignment="1">
      <alignment horizontal="right" vertical="top"/>
    </xf>
    <xf numFmtId="4" fontId="3" fillId="0" borderId="8" xfId="0" applyNumberFormat="1" applyFont="1" applyBorder="1" applyAlignment="1">
      <alignment horizontal="right" vertical="top"/>
    </xf>
    <xf numFmtId="0" fontId="9" fillId="0" borderId="0" xfId="0" applyFont="1" applyAlignment="1">
      <alignment horizontal="right"/>
    </xf>
    <xf numFmtId="2" fontId="3" fillId="0" borderId="1" xfId="0" applyNumberFormat="1" applyFont="1" applyBorder="1" applyAlignment="1">
      <alignment horizontal="center" vertical="top" wrapText="1"/>
    </xf>
    <xf numFmtId="2" fontId="6" fillId="0" borderId="1" xfId="0" applyNumberFormat="1" applyFont="1" applyBorder="1" applyAlignment="1">
      <alignment horizontal="center" vertical="top"/>
    </xf>
    <xf numFmtId="0" fontId="0" fillId="0" borderId="1" xfId="0" applyBorder="1" applyAlignment="1">
      <alignment wrapText="1"/>
    </xf>
    <xf numFmtId="0" fontId="3" fillId="0" borderId="0" xfId="0" applyFont="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2" fontId="6" fillId="0" borderId="2" xfId="0" applyNumberFormat="1" applyFont="1" applyBorder="1" applyAlignment="1">
      <alignment horizontal="left" vertical="top"/>
    </xf>
    <xf numFmtId="2" fontId="6" fillId="0" borderId="3" xfId="0" applyNumberFormat="1" applyFont="1" applyBorder="1" applyAlignment="1">
      <alignment horizontal="left" vertical="top"/>
    </xf>
    <xf numFmtId="0" fontId="8" fillId="0" borderId="0" xfId="0" applyFont="1" applyAlignment="1">
      <alignment horizontal="left" vertical="top" wrapText="1"/>
    </xf>
    <xf numFmtId="0" fontId="2" fillId="0" borderId="0" xfId="0" applyFont="1" applyAlignment="1">
      <alignment horizontal="center" vertical="center" wrapText="1"/>
    </xf>
    <xf numFmtId="0" fontId="7" fillId="0" borderId="0" xfId="0" applyFont="1" applyAlignment="1">
      <alignment horizontal="center" vertical="top"/>
    </xf>
    <xf numFmtId="0" fontId="4" fillId="0" borderId="0" xfId="0" applyFont="1" applyAlignment="1">
      <alignment horizontal="left" wrapText="1"/>
    </xf>
    <xf numFmtId="0" fontId="10" fillId="0" borderId="0" xfId="0" applyFont="1" applyAlignment="1">
      <alignment horizontal="left" vertical="top"/>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785B-A2A5-4227-A508-DC6A0F289763}">
  <dimension ref="A2:M23"/>
  <sheetViews>
    <sheetView tabSelected="1" topLeftCell="A15" zoomScale="80" zoomScaleNormal="80" workbookViewId="0">
      <selection activeCell="M15" sqref="M15"/>
    </sheetView>
  </sheetViews>
  <sheetFormatPr defaultRowHeight="14.5" x14ac:dyDescent="0.35"/>
  <cols>
    <col min="1" max="1" width="8.7265625" style="2" customWidth="1"/>
    <col min="2" max="2" width="10.81640625" style="2" customWidth="1"/>
    <col min="3" max="3" width="43" style="11" customWidth="1"/>
    <col min="4" max="4" width="15.6328125" style="11" customWidth="1"/>
    <col min="5" max="5" width="35.90625" style="11" customWidth="1"/>
    <col min="6" max="6" width="8.54296875" style="11" customWidth="1"/>
    <col min="7" max="7" width="14" style="11" customWidth="1"/>
    <col min="8" max="8" width="15.1796875" style="11" customWidth="1"/>
    <col min="9" max="9" width="10.6328125" style="4" customWidth="1"/>
    <col min="10" max="10" width="6.81640625" style="11" customWidth="1"/>
    <col min="11" max="11" width="9.6328125" style="6" customWidth="1"/>
    <col min="12" max="12" width="12.1796875" style="8" customWidth="1"/>
    <col min="13" max="13" width="17.81640625" customWidth="1"/>
  </cols>
  <sheetData>
    <row r="2" spans="1:13" x14ac:dyDescent="0.35">
      <c r="H2" s="52" t="s">
        <v>13</v>
      </c>
      <c r="I2" s="46"/>
      <c r="J2" s="46"/>
      <c r="K2" s="46"/>
    </row>
    <row r="3" spans="1:13" x14ac:dyDescent="0.35">
      <c r="A3" s="1"/>
      <c r="B3" s="1"/>
      <c r="C3" s="2"/>
      <c r="D3" s="2"/>
      <c r="E3" s="2"/>
      <c r="F3" s="3"/>
      <c r="G3" s="4"/>
      <c r="H3" s="5"/>
      <c r="J3" s="6"/>
      <c r="K3" s="7"/>
    </row>
    <row r="4" spans="1:13" x14ac:dyDescent="0.35">
      <c r="A4" s="1"/>
      <c r="B4" s="1"/>
      <c r="C4" s="2"/>
      <c r="D4" s="53" t="s">
        <v>14</v>
      </c>
      <c r="E4" s="53"/>
      <c r="F4" s="3"/>
      <c r="G4" s="4"/>
      <c r="H4" s="5"/>
      <c r="J4" s="6"/>
      <c r="K4" s="7"/>
    </row>
    <row r="5" spans="1:13" x14ac:dyDescent="0.35">
      <c r="A5" s="1"/>
      <c r="B5" s="1"/>
      <c r="C5" s="2"/>
      <c r="D5" s="2"/>
      <c r="E5" s="2"/>
      <c r="F5" s="3"/>
      <c r="G5" s="4"/>
      <c r="H5" s="5"/>
      <c r="J5" s="6"/>
      <c r="K5" s="7"/>
    </row>
    <row r="6" spans="1:13" ht="18" x14ac:dyDescent="0.4">
      <c r="A6" s="54" t="s">
        <v>28</v>
      </c>
      <c r="B6" s="54"/>
      <c r="C6" s="54"/>
      <c r="D6" s="54"/>
      <c r="E6" s="54"/>
      <c r="F6" s="54"/>
      <c r="G6" s="54"/>
      <c r="H6" s="54"/>
      <c r="I6" s="54"/>
      <c r="J6" s="54"/>
      <c r="K6" s="9"/>
      <c r="L6" s="10"/>
    </row>
    <row r="7" spans="1:13" ht="18" x14ac:dyDescent="0.4">
      <c r="A7" s="25"/>
      <c r="B7" s="25"/>
      <c r="C7" s="25"/>
      <c r="D7" s="25"/>
      <c r="E7" s="25"/>
      <c r="F7" s="25"/>
      <c r="G7" s="25"/>
      <c r="H7" s="25"/>
      <c r="I7" s="25"/>
      <c r="J7" s="25"/>
      <c r="K7" s="9"/>
      <c r="L7" s="10"/>
    </row>
    <row r="8" spans="1:13" ht="195.75" customHeight="1" x14ac:dyDescent="0.4">
      <c r="A8" s="55" t="s">
        <v>26</v>
      </c>
      <c r="B8" s="55"/>
      <c r="C8" s="55"/>
      <c r="D8" s="55"/>
      <c r="E8" s="55"/>
      <c r="F8" s="55"/>
      <c r="G8" s="55"/>
      <c r="H8" s="55"/>
      <c r="I8" s="55"/>
      <c r="J8" s="55"/>
      <c r="K8" s="55"/>
      <c r="L8" s="10"/>
    </row>
    <row r="9" spans="1:13" x14ac:dyDescent="0.35">
      <c r="A9"/>
      <c r="B9"/>
      <c r="C9"/>
      <c r="D9"/>
      <c r="E9"/>
      <c r="F9"/>
      <c r="G9"/>
      <c r="H9"/>
      <c r="I9" s="12"/>
      <c r="J9"/>
      <c r="K9" s="7"/>
    </row>
    <row r="10" spans="1:13" ht="98" x14ac:dyDescent="0.35">
      <c r="A10" s="13" t="s">
        <v>0</v>
      </c>
      <c r="B10" s="13" t="s">
        <v>7</v>
      </c>
      <c r="C10" s="13" t="s">
        <v>15</v>
      </c>
      <c r="D10" s="13" t="s">
        <v>1</v>
      </c>
      <c r="E10" s="13" t="s">
        <v>12</v>
      </c>
      <c r="F10" s="13" t="s">
        <v>2</v>
      </c>
      <c r="G10" s="13" t="s">
        <v>29</v>
      </c>
      <c r="H10" s="13" t="s">
        <v>3</v>
      </c>
      <c r="I10" s="14" t="s">
        <v>11</v>
      </c>
      <c r="J10" s="13" t="s">
        <v>4</v>
      </c>
      <c r="K10" s="15" t="s">
        <v>10</v>
      </c>
      <c r="L10" s="43" t="s">
        <v>9</v>
      </c>
    </row>
    <row r="11" spans="1:13" x14ac:dyDescent="0.35">
      <c r="A11" s="16"/>
      <c r="B11" s="16" t="s">
        <v>8</v>
      </c>
      <c r="C11" s="17" t="s">
        <v>16</v>
      </c>
      <c r="D11" s="47" t="s">
        <v>5</v>
      </c>
      <c r="E11" s="24"/>
      <c r="F11" s="18"/>
      <c r="G11" s="18"/>
      <c r="H11" s="18"/>
      <c r="I11" s="19"/>
      <c r="J11" s="20"/>
      <c r="K11" s="21"/>
      <c r="L11" s="50"/>
      <c r="M11" s="23"/>
    </row>
    <row r="12" spans="1:13" ht="84" x14ac:dyDescent="0.35">
      <c r="A12" s="16">
        <v>1</v>
      </c>
      <c r="B12" s="16"/>
      <c r="C12" s="17" t="s">
        <v>17</v>
      </c>
      <c r="D12" s="48"/>
      <c r="E12" s="17" t="s">
        <v>34</v>
      </c>
      <c r="F12" s="20" t="s">
        <v>6</v>
      </c>
      <c r="G12" s="35">
        <v>10</v>
      </c>
      <c r="H12" s="18" t="s">
        <v>39</v>
      </c>
      <c r="I12" s="44">
        <v>109.8</v>
      </c>
      <c r="J12" s="20">
        <v>5</v>
      </c>
      <c r="K12" s="37">
        <f t="shared" ref="K12:K18" si="0">G12*I12</f>
        <v>1098</v>
      </c>
      <c r="L12" s="51"/>
    </row>
    <row r="13" spans="1:13" ht="70" x14ac:dyDescent="0.35">
      <c r="A13" s="16">
        <v>2</v>
      </c>
      <c r="B13" s="16"/>
      <c r="C13" s="17" t="s">
        <v>18</v>
      </c>
      <c r="D13" s="48"/>
      <c r="E13" s="17" t="s">
        <v>32</v>
      </c>
      <c r="F13" s="20" t="s">
        <v>6</v>
      </c>
      <c r="G13" s="35">
        <v>10</v>
      </c>
      <c r="H13" s="18" t="s">
        <v>40</v>
      </c>
      <c r="I13" s="44">
        <v>109.8</v>
      </c>
      <c r="J13" s="20">
        <v>5</v>
      </c>
      <c r="K13" s="37">
        <f t="shared" si="0"/>
        <v>1098</v>
      </c>
      <c r="L13" s="51"/>
    </row>
    <row r="14" spans="1:13" ht="58" x14ac:dyDescent="0.35">
      <c r="A14" s="16">
        <v>3</v>
      </c>
      <c r="B14" s="16"/>
      <c r="C14" s="17" t="s">
        <v>19</v>
      </c>
      <c r="D14" s="48"/>
      <c r="E14" s="17" t="s">
        <v>35</v>
      </c>
      <c r="F14" s="20" t="s">
        <v>6</v>
      </c>
      <c r="G14" s="35">
        <v>10</v>
      </c>
      <c r="H14" s="45" t="s">
        <v>41</v>
      </c>
      <c r="I14" s="44">
        <v>109.8</v>
      </c>
      <c r="J14" s="20">
        <v>5</v>
      </c>
      <c r="K14" s="37">
        <f t="shared" si="0"/>
        <v>1098</v>
      </c>
      <c r="L14" s="51"/>
    </row>
    <row r="15" spans="1:13" ht="58" x14ac:dyDescent="0.35">
      <c r="A15" s="16">
        <v>4</v>
      </c>
      <c r="B15" s="16"/>
      <c r="C15" s="17" t="s">
        <v>20</v>
      </c>
      <c r="D15" s="48"/>
      <c r="E15" s="17" t="s">
        <v>36</v>
      </c>
      <c r="F15" s="20" t="s">
        <v>6</v>
      </c>
      <c r="G15" s="35">
        <v>25</v>
      </c>
      <c r="H15" s="45" t="s">
        <v>42</v>
      </c>
      <c r="I15" s="44">
        <v>109.8</v>
      </c>
      <c r="J15" s="20">
        <v>5</v>
      </c>
      <c r="K15" s="37">
        <f t="shared" si="0"/>
        <v>2745</v>
      </c>
      <c r="L15" s="51"/>
    </row>
    <row r="16" spans="1:13" ht="56" x14ac:dyDescent="0.35">
      <c r="A16" s="16">
        <v>5</v>
      </c>
      <c r="B16" s="16"/>
      <c r="C16" s="17" t="s">
        <v>21</v>
      </c>
      <c r="D16" s="48"/>
      <c r="E16" s="17" t="s">
        <v>33</v>
      </c>
      <c r="F16" s="20" t="s">
        <v>6</v>
      </c>
      <c r="G16" s="35">
        <v>12</v>
      </c>
      <c r="H16" s="18" t="s">
        <v>43</v>
      </c>
      <c r="I16" s="44">
        <v>109.8</v>
      </c>
      <c r="J16" s="20">
        <v>5</v>
      </c>
      <c r="K16" s="37">
        <f t="shared" si="0"/>
        <v>1317.6</v>
      </c>
      <c r="L16" s="51"/>
    </row>
    <row r="17" spans="1:12" ht="42" x14ac:dyDescent="0.35">
      <c r="A17" s="16">
        <v>6</v>
      </c>
      <c r="B17" s="16"/>
      <c r="C17" s="17" t="s">
        <v>22</v>
      </c>
      <c r="D17" s="48"/>
      <c r="E17" s="17" t="s">
        <v>31</v>
      </c>
      <c r="F17" s="20" t="s">
        <v>6</v>
      </c>
      <c r="G17" s="35">
        <v>10</v>
      </c>
      <c r="H17" s="18" t="s">
        <v>44</v>
      </c>
      <c r="I17" s="44">
        <v>109.8</v>
      </c>
      <c r="J17" s="20">
        <v>5</v>
      </c>
      <c r="K17" s="37">
        <f t="shared" si="0"/>
        <v>1098</v>
      </c>
      <c r="L17" s="51"/>
    </row>
    <row r="18" spans="1:12" ht="42" customHeight="1" thickBot="1" x14ac:dyDescent="0.4">
      <c r="A18" s="16">
        <v>7</v>
      </c>
      <c r="B18" s="16"/>
      <c r="C18" s="17" t="s">
        <v>23</v>
      </c>
      <c r="D18" s="49"/>
      <c r="E18" s="17" t="s">
        <v>38</v>
      </c>
      <c r="F18" s="30" t="s">
        <v>6</v>
      </c>
      <c r="G18" s="36">
        <v>5</v>
      </c>
      <c r="H18" s="57" t="s">
        <v>45</v>
      </c>
      <c r="I18" s="44">
        <v>109.8</v>
      </c>
      <c r="J18" s="30">
        <v>5</v>
      </c>
      <c r="K18" s="38">
        <f t="shared" si="0"/>
        <v>549</v>
      </c>
      <c r="L18" s="51"/>
    </row>
    <row r="19" spans="1:12" ht="15" thickBot="1" x14ac:dyDescent="0.4">
      <c r="A19"/>
      <c r="B19"/>
      <c r="C19"/>
      <c r="D19" s="42" t="s">
        <v>24</v>
      </c>
      <c r="E19" s="26"/>
      <c r="F19" s="27"/>
      <c r="G19" s="27"/>
      <c r="H19" s="27"/>
      <c r="I19" s="28"/>
      <c r="J19" s="29"/>
      <c r="K19" s="39">
        <f>SUM(K12:K18)</f>
        <v>9003.6</v>
      </c>
      <c r="L19" s="22">
        <v>9555</v>
      </c>
    </row>
    <row r="20" spans="1:12" ht="15" thickBot="1" x14ac:dyDescent="0.4">
      <c r="A20"/>
      <c r="B20"/>
      <c r="C20"/>
      <c r="D20" s="42" t="s">
        <v>37</v>
      </c>
      <c r="E20" s="26"/>
      <c r="F20" s="27"/>
      <c r="G20" s="27"/>
      <c r="H20" s="27"/>
      <c r="I20" s="28"/>
      <c r="J20" s="27"/>
      <c r="K20" s="40">
        <f>K21-K19</f>
        <v>450.18000000000029</v>
      </c>
      <c r="L20" s="31"/>
    </row>
    <row r="21" spans="1:12" ht="15" thickBot="1" x14ac:dyDescent="0.4">
      <c r="D21" s="42" t="s">
        <v>25</v>
      </c>
      <c r="E21" s="32"/>
      <c r="F21" s="33"/>
      <c r="G21" s="33"/>
      <c r="H21" s="33"/>
      <c r="I21" s="34"/>
      <c r="J21" s="33"/>
      <c r="K21" s="41">
        <f>K19*1.05</f>
        <v>9453.7800000000007</v>
      </c>
    </row>
    <row r="22" spans="1:12" x14ac:dyDescent="0.35">
      <c r="A22" s="56" t="s">
        <v>30</v>
      </c>
      <c r="B22" s="56"/>
      <c r="C22" s="56"/>
      <c r="D22" s="56"/>
      <c r="E22" s="56"/>
      <c r="F22" s="56"/>
      <c r="G22" s="56"/>
      <c r="H22" s="56"/>
      <c r="I22" s="56"/>
      <c r="J22" s="56"/>
      <c r="K22" s="56"/>
    </row>
    <row r="23" spans="1:12" ht="409" customHeight="1" x14ac:dyDescent="0.35">
      <c r="A23" s="46" t="s">
        <v>27</v>
      </c>
      <c r="B23" s="46"/>
      <c r="C23" s="46"/>
      <c r="D23" s="46"/>
      <c r="E23" s="46"/>
      <c r="F23" s="46"/>
      <c r="G23" s="46"/>
      <c r="H23" s="46"/>
      <c r="I23" s="46"/>
      <c r="J23" s="46"/>
      <c r="K23" s="46"/>
    </row>
  </sheetData>
  <mergeCells count="8">
    <mergeCell ref="A23:K23"/>
    <mergeCell ref="D11:D18"/>
    <mergeCell ref="L11:L18"/>
    <mergeCell ref="H2:K2"/>
    <mergeCell ref="D4:E4"/>
    <mergeCell ref="A6:J6"/>
    <mergeCell ref="A8:K8"/>
    <mergeCell ref="A22:K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Protingi medicinos sprendimai Jusaitis</cp:lastModifiedBy>
  <dcterms:created xsi:type="dcterms:W3CDTF">2023-05-23T12:02:43Z</dcterms:created>
  <dcterms:modified xsi:type="dcterms:W3CDTF">2023-12-27T13:40:17Z</dcterms:modified>
</cp:coreProperties>
</file>