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esodlx.elencorp.lt/DocLogix/Attachments/Current/(_REGISTRAS_ (7729))/20SU-S (39137323)/20SU-S-2163/"/>
    </mc:Choice>
  </mc:AlternateContent>
  <xr:revisionPtr revIDLastSave="0" documentId="13_ncr:1_{7C4B5597-DCB0-4C51-AB90-B0AEBD0AB416}" xr6:coauthVersionLast="45" xr6:coauthVersionMax="45" xr10:uidLastSave="{00000000-0000-0000-0000-000000000000}"/>
  <bookViews>
    <workbookView xWindow="-110" yWindow="-110" windowWidth="19420" windowHeight="10420" xr2:uid="{B5611178-0EB8-42E7-B4A4-F78EEA440D6E}"/>
  </bookViews>
  <sheets>
    <sheet name="Sheet1" sheetId="1" r:id="rId1"/>
  </sheets>
  <definedNames>
    <definedName name="_ftn1" localSheetId="0">Sheet1!$A$18</definedName>
    <definedName name="_ftn2" localSheetId="0">Sheet1!$A$41</definedName>
    <definedName name="_ftnref1" localSheetId="0">Sheet1!$C$6</definedName>
    <definedName name="_ftnref2" localSheetId="0">Sheet1!$C$23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E45" i="1"/>
  <c r="E46" i="1"/>
  <c r="E47" i="1"/>
  <c r="E48" i="1"/>
  <c r="E49" i="1"/>
  <c r="E50" i="1"/>
  <c r="E51" i="1"/>
  <c r="E52" i="1"/>
  <c r="E53" i="1"/>
  <c r="E54" i="1"/>
  <c r="E43" i="1"/>
  <c r="E28" i="1"/>
  <c r="E27" i="1"/>
  <c r="E26" i="1"/>
  <c r="E25" i="1"/>
  <c r="E55" i="1" l="1"/>
  <c r="E29" i="1"/>
  <c r="E30" i="1"/>
  <c r="E31" i="1"/>
  <c r="E32" i="1"/>
  <c r="E33" i="1"/>
  <c r="E34" i="1"/>
  <c r="E35" i="1"/>
  <c r="E36" i="1"/>
  <c r="E9" i="1"/>
  <c r="E10" i="1"/>
  <c r="E11" i="1"/>
  <c r="E12" i="1"/>
  <c r="E13" i="1"/>
  <c r="E14" i="1"/>
  <c r="E15" i="1"/>
  <c r="E8" i="1"/>
  <c r="E38" i="1" l="1"/>
  <c r="E17" i="1"/>
  <c r="E16" i="1"/>
  <c r="E37" i="1"/>
  <c r="C58" i="1" l="1"/>
</calcChain>
</file>

<file path=xl/sharedStrings.xml><?xml version="1.0" encoding="utf-8"?>
<sst xmlns="http://schemas.openxmlformats.org/spreadsheetml/2006/main" count="105" uniqueCount="56">
  <si>
    <t>Eil. Nr.</t>
  </si>
  <si>
    <t>1.</t>
  </si>
  <si>
    <t>Švarkas (vasarai)</t>
  </si>
  <si>
    <t>2.</t>
  </si>
  <si>
    <t>Striukė (žiemai, ilga, dengianti sėdmenis)</t>
  </si>
  <si>
    <t>3.</t>
  </si>
  <si>
    <t>Kelnės (vasarai)</t>
  </si>
  <si>
    <t>4.</t>
  </si>
  <si>
    <t>Puskombinezonis (vasarai)</t>
  </si>
  <si>
    <t>5.</t>
  </si>
  <si>
    <t>Puskombinezonis (žiemai)</t>
  </si>
  <si>
    <t>6.</t>
  </si>
  <si>
    <t>Džemperis antistatinis</t>
  </si>
  <si>
    <t>7.</t>
  </si>
  <si>
    <t>Polo marškinėliai ilgomis rankovėmis, antistatiniai</t>
  </si>
  <si>
    <t>8.</t>
  </si>
  <si>
    <t>Polo marškinėliai trumpomis rankovėmis</t>
  </si>
  <si>
    <t>1 lentelė. Drabužių nuomos įkainiai</t>
  </si>
  <si>
    <t>Vieno drabužio nuomos įkainis už savaitę, Eur be PVM</t>
  </si>
  <si>
    <t>A</t>
  </si>
  <si>
    <t>B</t>
  </si>
  <si>
    <t>C</t>
  </si>
  <si>
    <t>D</t>
  </si>
  <si>
    <t xml:space="preserve"> Drabužių nuomos kaina per 4 savaites (Eur be PVM) </t>
  </si>
  <si>
    <t>Preliminari Drabužių nuomos kaina per 3 metus (156,43 savaitės) (Eur be PVM)</t>
  </si>
  <si>
    <t>2 lentelė. Kliento turimų Drabužių priežiūros įkainiai</t>
  </si>
  <si>
    <t>9.</t>
  </si>
  <si>
    <t>Suvirintojo švarkas</t>
  </si>
  <si>
    <t>10.</t>
  </si>
  <si>
    <t>Suvirintojo puskombinezonis</t>
  </si>
  <si>
    <t>11.</t>
  </si>
  <si>
    <t>Termo marškinėliai</t>
  </si>
  <si>
    <t>12.</t>
  </si>
  <si>
    <t>Termo kelnės</t>
  </si>
  <si>
    <t>Drabužio pavadinimas</t>
  </si>
  <si>
    <t xml:space="preserve">Eil. nr. </t>
  </si>
  <si>
    <t>Drabužio ar turto pavadinimas</t>
  </si>
  <si>
    <t>Įkainis, Eur be PVM</t>
  </si>
  <si>
    <t>Suma, Eur be PVM</t>
  </si>
  <si>
    <t>E = C x D</t>
  </si>
  <si>
    <t>Vienkartinis mokestis už sugadintą arba prarastą Drabužių paskirstymo spintelę (5 arba mažiau lentynų)</t>
  </si>
  <si>
    <t>Vienkartinis mokestis už sugadintą arba prarastą Drabužių paskirstymo spintelę (daugiau nei 5 lentynų)</t>
  </si>
  <si>
    <t>Vienkartinis mokestis už sugadintą arba prarastą nešvarių Drabužių paėmimo spintelę</t>
  </si>
  <si>
    <t>Vienkartinis mokestis už sugadintą spintelės užraktą</t>
  </si>
  <si>
    <t>3 lentelė. Mokesčiai už sugadintus Tiekėjo Drabužius ir kitą Tiekėjo nuosavybę</t>
  </si>
  <si>
    <t xml:space="preserve">Pasiūlymo palyginamoji Kaina, EUR be PVM (1-3 lentelės 3 metų bendra suma)  </t>
  </si>
  <si>
    <t>Preliminarus kiekis</t>
  </si>
  <si>
    <t>Priedas nr. 5 Paslaugų įkainių lentelė</t>
  </si>
  <si>
    <t>Vieno drabužio priežiūros įkainis už savaitę, Eur be PVM</t>
  </si>
  <si>
    <t>Preliminarus nuomojamų drabužių skaičius, vnt.*</t>
  </si>
  <si>
    <t xml:space="preserve">Preliminari drabužių priežiūros suma per savaitę, Eur be PVM </t>
  </si>
  <si>
    <t>E=CXD</t>
  </si>
  <si>
    <t xml:space="preserve">Drabužių nuomos suma už savaitę, Eur be PVM </t>
  </si>
  <si>
    <t xml:space="preserve">Bendra suma per 3 metus  (Eur be PVM) </t>
  </si>
  <si>
    <t>Preliminarus kiekis, vnt.</t>
  </si>
  <si>
    <t xml:space="preserve">*Pirkėjas neįsipareigoja išsinuomoti viso kiekio ar bet kokios jo dalies.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</si>
</sst>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1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5" borderId="8" xfId="0" applyFont="1" applyFill="1" applyBorder="1"/>
    <xf numFmtId="0" fontId="1" fillId="0" borderId="8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0" fontId="1" fillId="5" borderId="3" xfId="0" applyFont="1" applyFill="1" applyBorder="1"/>
    <xf numFmtId="0" fontId="1" fillId="5" borderId="4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" fillId="0" borderId="3" xfId="0" applyFont="1" applyBorder="1" applyProtection="1"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1" fillId="0" borderId="3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8191-AA94-4929-8E37-AFCDBBAB3858}">
  <dimension ref="A2:E58"/>
  <sheetViews>
    <sheetView tabSelected="1" topLeftCell="A28" zoomScaleNormal="100" workbookViewId="0">
      <selection activeCell="C58" sqref="C58"/>
    </sheetView>
  </sheetViews>
  <sheetFormatPr defaultColWidth="8.81640625" defaultRowHeight="14.5" x14ac:dyDescent="0.35"/>
  <cols>
    <col min="1" max="1" width="6.36328125" customWidth="1"/>
    <col min="2" max="2" width="106" customWidth="1"/>
    <col min="3" max="3" width="49.36328125" customWidth="1"/>
    <col min="4" max="4" width="18.453125" customWidth="1"/>
    <col min="5" max="5" width="30.453125" customWidth="1"/>
  </cols>
  <sheetData>
    <row r="2" spans="1:5" x14ac:dyDescent="0.35">
      <c r="B2" t="s">
        <v>47</v>
      </c>
    </row>
    <row r="5" spans="1:5" x14ac:dyDescent="0.35">
      <c r="A5" t="s">
        <v>17</v>
      </c>
    </row>
    <row r="6" spans="1:5" ht="43.5" x14ac:dyDescent="0.35">
      <c r="A6" s="6" t="s">
        <v>0</v>
      </c>
      <c r="B6" s="6" t="s">
        <v>34</v>
      </c>
      <c r="C6" s="4" t="s">
        <v>49</v>
      </c>
      <c r="D6" s="4" t="s">
        <v>18</v>
      </c>
      <c r="E6" s="4" t="s">
        <v>52</v>
      </c>
    </row>
    <row r="7" spans="1:5" x14ac:dyDescent="0.35">
      <c r="A7" s="6" t="s">
        <v>19</v>
      </c>
      <c r="B7" s="6" t="s">
        <v>20</v>
      </c>
      <c r="C7" s="4" t="s">
        <v>21</v>
      </c>
      <c r="D7" s="4" t="s">
        <v>22</v>
      </c>
      <c r="E7" s="4" t="s">
        <v>51</v>
      </c>
    </row>
    <row r="8" spans="1:5" x14ac:dyDescent="0.35">
      <c r="A8" s="15" t="s">
        <v>1</v>
      </c>
      <c r="B8" s="15" t="s">
        <v>2</v>
      </c>
      <c r="C8" s="16">
        <v>1918</v>
      </c>
      <c r="D8" s="29">
        <v>0.88</v>
      </c>
      <c r="E8" s="12">
        <f>SUM(C8*D8)</f>
        <v>1687.84</v>
      </c>
    </row>
    <row r="9" spans="1:5" x14ac:dyDescent="0.35">
      <c r="A9" s="15" t="s">
        <v>3</v>
      </c>
      <c r="B9" s="15" t="s">
        <v>4</v>
      </c>
      <c r="C9" s="16">
        <v>1326</v>
      </c>
      <c r="D9" s="29">
        <v>1.52</v>
      </c>
      <c r="E9" s="12">
        <f t="shared" ref="E9:E15" si="0">SUM(C9*D9)</f>
        <v>2015.52</v>
      </c>
    </row>
    <row r="10" spans="1:5" x14ac:dyDescent="0.35">
      <c r="A10" s="15" t="s">
        <v>5</v>
      </c>
      <c r="B10" s="15" t="s">
        <v>6</v>
      </c>
      <c r="C10" s="16">
        <v>432</v>
      </c>
      <c r="D10" s="29">
        <v>0.83</v>
      </c>
      <c r="E10" s="12">
        <f t="shared" si="0"/>
        <v>358.56</v>
      </c>
    </row>
    <row r="11" spans="1:5" x14ac:dyDescent="0.35">
      <c r="A11" s="15" t="s">
        <v>7</v>
      </c>
      <c r="B11" s="15" t="s">
        <v>8</v>
      </c>
      <c r="C11" s="16">
        <v>1310</v>
      </c>
      <c r="D11" s="29">
        <v>0.94</v>
      </c>
      <c r="E11" s="12">
        <f t="shared" si="0"/>
        <v>1231.3999999999999</v>
      </c>
    </row>
    <row r="12" spans="1:5" x14ac:dyDescent="0.35">
      <c r="A12" s="15" t="s">
        <v>9</v>
      </c>
      <c r="B12" s="15" t="s">
        <v>10</v>
      </c>
      <c r="C12" s="16">
        <v>1363</v>
      </c>
      <c r="D12" s="29">
        <v>1.08</v>
      </c>
      <c r="E12" s="12">
        <f t="shared" si="0"/>
        <v>1472.0400000000002</v>
      </c>
    </row>
    <row r="13" spans="1:5" x14ac:dyDescent="0.35">
      <c r="A13" s="15" t="s">
        <v>11</v>
      </c>
      <c r="B13" s="15" t="s">
        <v>12</v>
      </c>
      <c r="C13" s="16">
        <v>1833</v>
      </c>
      <c r="D13" s="29">
        <v>1.02</v>
      </c>
      <c r="E13" s="12">
        <f t="shared" si="0"/>
        <v>1869.66</v>
      </c>
    </row>
    <row r="14" spans="1:5" x14ac:dyDescent="0.35">
      <c r="A14" s="15" t="s">
        <v>13</v>
      </c>
      <c r="B14" s="15" t="s">
        <v>14</v>
      </c>
      <c r="C14" s="16">
        <v>1893</v>
      </c>
      <c r="D14" s="29">
        <v>0.49</v>
      </c>
      <c r="E14" s="12">
        <f t="shared" si="0"/>
        <v>927.56999999999994</v>
      </c>
    </row>
    <row r="15" spans="1:5" ht="12.5" customHeight="1" x14ac:dyDescent="0.35">
      <c r="A15" s="15" t="s">
        <v>15</v>
      </c>
      <c r="B15" s="15" t="s">
        <v>16</v>
      </c>
      <c r="C15" s="16">
        <v>4555</v>
      </c>
      <c r="D15" s="29">
        <v>0.12</v>
      </c>
      <c r="E15" s="12">
        <f t="shared" si="0"/>
        <v>546.6</v>
      </c>
    </row>
    <row r="16" spans="1:5" x14ac:dyDescent="0.35">
      <c r="A16" s="32" t="s">
        <v>23</v>
      </c>
      <c r="B16" s="33"/>
      <c r="C16" s="33"/>
      <c r="D16" s="34"/>
      <c r="E16" s="12">
        <f>SUM(E8:E15)*4</f>
        <v>40436.76</v>
      </c>
    </row>
    <row r="17" spans="1:5" x14ac:dyDescent="0.35">
      <c r="A17" s="32" t="s">
        <v>24</v>
      </c>
      <c r="B17" s="33"/>
      <c r="C17" s="33"/>
      <c r="D17" s="34"/>
      <c r="E17" s="12">
        <f>SUM(E8:E15)*156.43</f>
        <v>1581380.5917000002</v>
      </c>
    </row>
    <row r="18" spans="1:5" x14ac:dyDescent="0.35">
      <c r="A18" s="1"/>
      <c r="B18" s="28" t="s">
        <v>55</v>
      </c>
    </row>
    <row r="21" spans="1:5" x14ac:dyDescent="0.35">
      <c r="A21" t="s">
        <v>25</v>
      </c>
    </row>
    <row r="23" spans="1:5" ht="43.5" x14ac:dyDescent="0.35">
      <c r="A23" s="5" t="s">
        <v>0</v>
      </c>
      <c r="B23" s="4" t="s">
        <v>34</v>
      </c>
      <c r="C23" s="27" t="s">
        <v>54</v>
      </c>
      <c r="D23" s="4" t="s">
        <v>48</v>
      </c>
      <c r="E23" s="4" t="s">
        <v>50</v>
      </c>
    </row>
    <row r="24" spans="1:5" x14ac:dyDescent="0.35">
      <c r="A24" s="10" t="s">
        <v>19</v>
      </c>
      <c r="B24" s="10" t="s">
        <v>20</v>
      </c>
      <c r="C24" s="11" t="s">
        <v>21</v>
      </c>
      <c r="D24" s="11" t="s">
        <v>22</v>
      </c>
      <c r="E24" s="11" t="s">
        <v>51</v>
      </c>
    </row>
    <row r="25" spans="1:5" ht="15" thickBot="1" x14ac:dyDescent="0.4">
      <c r="A25" s="2" t="s">
        <v>1</v>
      </c>
      <c r="B25" s="3" t="s">
        <v>2</v>
      </c>
      <c r="C25" s="7">
        <v>3600</v>
      </c>
      <c r="D25" s="30">
        <v>0.14000000000000001</v>
      </c>
      <c r="E25" s="7">
        <f>SUM(C25*D25)</f>
        <v>504.00000000000006</v>
      </c>
    </row>
    <row r="26" spans="1:5" ht="15" thickBot="1" x14ac:dyDescent="0.4">
      <c r="A26" s="2" t="s">
        <v>3</v>
      </c>
      <c r="B26" s="3" t="s">
        <v>4</v>
      </c>
      <c r="C26" s="7">
        <v>800</v>
      </c>
      <c r="D26" s="30">
        <v>0.2</v>
      </c>
      <c r="E26" s="7">
        <f>SUM(C26*D26)</f>
        <v>160</v>
      </c>
    </row>
    <row r="27" spans="1:5" ht="15" thickBot="1" x14ac:dyDescent="0.4">
      <c r="A27" s="2" t="s">
        <v>5</v>
      </c>
      <c r="B27" s="3" t="s">
        <v>6</v>
      </c>
      <c r="C27" s="7">
        <v>2800</v>
      </c>
      <c r="D27" s="30">
        <v>0.14000000000000001</v>
      </c>
      <c r="E27" s="7">
        <f>SUM(C27*D27)</f>
        <v>392.00000000000006</v>
      </c>
    </row>
    <row r="28" spans="1:5" ht="15" thickBot="1" x14ac:dyDescent="0.4">
      <c r="A28" s="2" t="s">
        <v>7</v>
      </c>
      <c r="B28" s="3" t="s">
        <v>8</v>
      </c>
      <c r="C28" s="7">
        <v>3700</v>
      </c>
      <c r="D28" s="30">
        <v>0.14000000000000001</v>
      </c>
      <c r="E28" s="7">
        <f>SUM(C28*D28)</f>
        <v>518</v>
      </c>
    </row>
    <row r="29" spans="1:5" ht="15" thickBot="1" x14ac:dyDescent="0.4">
      <c r="A29" s="2" t="s">
        <v>9</v>
      </c>
      <c r="B29" s="3" t="s">
        <v>10</v>
      </c>
      <c r="C29" s="7">
        <v>3600</v>
      </c>
      <c r="D29" s="30">
        <v>0.2</v>
      </c>
      <c r="E29" s="7">
        <f t="shared" ref="E29:E36" si="1">SUM(C29*D29)</f>
        <v>720</v>
      </c>
    </row>
    <row r="30" spans="1:5" ht="15" thickBot="1" x14ac:dyDescent="0.4">
      <c r="A30" s="2" t="s">
        <v>11</v>
      </c>
      <c r="B30" s="3" t="s">
        <v>12</v>
      </c>
      <c r="C30" s="7">
        <v>3700</v>
      </c>
      <c r="D30" s="30">
        <v>0.12</v>
      </c>
      <c r="E30" s="7">
        <f t="shared" si="1"/>
        <v>444</v>
      </c>
    </row>
    <row r="31" spans="1:5" ht="15" thickBot="1" x14ac:dyDescent="0.4">
      <c r="A31" s="2" t="s">
        <v>13</v>
      </c>
      <c r="B31" s="3" t="s">
        <v>14</v>
      </c>
      <c r="C31" s="7">
        <v>3800</v>
      </c>
      <c r="D31" s="30">
        <v>7.0000000000000007E-2</v>
      </c>
      <c r="E31" s="7">
        <f t="shared" si="1"/>
        <v>266</v>
      </c>
    </row>
    <row r="32" spans="1:5" ht="15" thickBot="1" x14ac:dyDescent="0.4">
      <c r="A32" s="2" t="s">
        <v>15</v>
      </c>
      <c r="B32" s="3" t="s">
        <v>16</v>
      </c>
      <c r="C32" s="7">
        <v>5300</v>
      </c>
      <c r="D32" s="30">
        <v>0.04</v>
      </c>
      <c r="E32" s="7">
        <f t="shared" si="1"/>
        <v>212</v>
      </c>
    </row>
    <row r="33" spans="1:5" ht="15" thickBot="1" x14ac:dyDescent="0.4">
      <c r="A33" s="2" t="s">
        <v>26</v>
      </c>
      <c r="B33" s="8" t="s">
        <v>27</v>
      </c>
      <c r="C33" s="7">
        <v>100</v>
      </c>
      <c r="D33" s="30">
        <v>0.2</v>
      </c>
      <c r="E33" s="7">
        <f t="shared" si="1"/>
        <v>20</v>
      </c>
    </row>
    <row r="34" spans="1:5" ht="15" thickBot="1" x14ac:dyDescent="0.4">
      <c r="A34" s="2" t="s">
        <v>28</v>
      </c>
      <c r="B34" s="8" t="s">
        <v>29</v>
      </c>
      <c r="C34" s="7">
        <v>100</v>
      </c>
      <c r="D34" s="30">
        <v>0.2</v>
      </c>
      <c r="E34" s="7">
        <f t="shared" si="1"/>
        <v>20</v>
      </c>
    </row>
    <row r="35" spans="1:5" ht="15" thickBot="1" x14ac:dyDescent="0.4">
      <c r="A35" s="2" t="s">
        <v>30</v>
      </c>
      <c r="B35" s="8" t="s">
        <v>31</v>
      </c>
      <c r="C35" s="7">
        <v>3000</v>
      </c>
      <c r="D35" s="30">
        <v>0.04</v>
      </c>
      <c r="E35" s="7">
        <f t="shared" si="1"/>
        <v>120</v>
      </c>
    </row>
    <row r="36" spans="1:5" ht="15" thickBot="1" x14ac:dyDescent="0.4">
      <c r="A36" s="2" t="s">
        <v>32</v>
      </c>
      <c r="B36" s="8" t="s">
        <v>33</v>
      </c>
      <c r="C36" s="7">
        <v>3000</v>
      </c>
      <c r="D36" s="30">
        <v>0.04</v>
      </c>
      <c r="E36" s="7">
        <f t="shared" si="1"/>
        <v>120</v>
      </c>
    </row>
    <row r="37" spans="1:5" x14ac:dyDescent="0.35">
      <c r="A37" s="32" t="s">
        <v>23</v>
      </c>
      <c r="B37" s="33"/>
      <c r="C37" s="33"/>
      <c r="D37" s="34"/>
      <c r="E37" s="12">
        <f>SUM(E25:E36)*4</f>
        <v>13984</v>
      </c>
    </row>
    <row r="38" spans="1:5" x14ac:dyDescent="0.35">
      <c r="A38" s="32" t="s">
        <v>24</v>
      </c>
      <c r="B38" s="33"/>
      <c r="C38" s="33"/>
      <c r="D38" s="34"/>
      <c r="E38" s="12">
        <f>SUM(E25:E36)*156.43</f>
        <v>546879.28</v>
      </c>
    </row>
    <row r="39" spans="1:5" x14ac:dyDescent="0.35">
      <c r="A39" s="13"/>
      <c r="B39" s="13"/>
      <c r="C39" s="13"/>
      <c r="D39" s="13"/>
      <c r="E39" s="14"/>
    </row>
    <row r="40" spans="1:5" x14ac:dyDescent="0.35">
      <c r="A40" s="9" t="s">
        <v>44</v>
      </c>
    </row>
    <row r="41" spans="1:5" x14ac:dyDescent="0.35">
      <c r="A41" s="4" t="s">
        <v>35</v>
      </c>
      <c r="B41" s="4" t="s">
        <v>36</v>
      </c>
      <c r="C41" s="4" t="s">
        <v>46</v>
      </c>
      <c r="D41" s="4" t="s">
        <v>37</v>
      </c>
      <c r="E41" s="4" t="s">
        <v>38</v>
      </c>
    </row>
    <row r="42" spans="1:5" x14ac:dyDescent="0.35">
      <c r="A42" s="17" t="s">
        <v>19</v>
      </c>
      <c r="B42" s="18" t="s">
        <v>20</v>
      </c>
      <c r="C42" s="19" t="s">
        <v>21</v>
      </c>
      <c r="D42" s="20" t="s">
        <v>22</v>
      </c>
      <c r="E42" s="17" t="s">
        <v>39</v>
      </c>
    </row>
    <row r="43" spans="1:5" ht="15" thickBot="1" x14ac:dyDescent="0.4">
      <c r="A43" s="21" t="s">
        <v>1</v>
      </c>
      <c r="B43" s="22" t="s">
        <v>40</v>
      </c>
      <c r="C43" s="23">
        <v>1</v>
      </c>
      <c r="D43" s="30">
        <v>120</v>
      </c>
      <c r="E43" s="24">
        <f>SUM(C43*D43)</f>
        <v>120</v>
      </c>
    </row>
    <row r="44" spans="1:5" ht="15" thickBot="1" x14ac:dyDescent="0.4">
      <c r="A44" s="21" t="s">
        <v>3</v>
      </c>
      <c r="B44" s="25" t="s">
        <v>41</v>
      </c>
      <c r="C44" s="21">
        <v>1</v>
      </c>
      <c r="D44" s="30">
        <v>149</v>
      </c>
      <c r="E44" s="24">
        <f t="shared" ref="E44:E54" si="2">SUM(C44*D44)</f>
        <v>149</v>
      </c>
    </row>
    <row r="45" spans="1:5" ht="15" thickBot="1" x14ac:dyDescent="0.4">
      <c r="A45" s="21" t="s">
        <v>5</v>
      </c>
      <c r="B45" s="25" t="s">
        <v>42</v>
      </c>
      <c r="C45" s="21">
        <v>3</v>
      </c>
      <c r="D45" s="30">
        <v>85</v>
      </c>
      <c r="E45" s="24">
        <f t="shared" si="2"/>
        <v>255</v>
      </c>
    </row>
    <row r="46" spans="1:5" ht="15" thickBot="1" x14ac:dyDescent="0.4">
      <c r="A46" s="21" t="s">
        <v>7</v>
      </c>
      <c r="B46" s="26" t="s">
        <v>43</v>
      </c>
      <c r="C46" s="21">
        <v>15</v>
      </c>
      <c r="D46" s="30">
        <v>2.5</v>
      </c>
      <c r="E46" s="24">
        <f t="shared" si="2"/>
        <v>37.5</v>
      </c>
    </row>
    <row r="47" spans="1:5" ht="15" thickBot="1" x14ac:dyDescent="0.4">
      <c r="A47" s="21" t="s">
        <v>9</v>
      </c>
      <c r="B47" s="26" t="s">
        <v>2</v>
      </c>
      <c r="C47" s="21">
        <v>7</v>
      </c>
      <c r="D47" s="30">
        <v>143.47</v>
      </c>
      <c r="E47" s="24">
        <f t="shared" si="2"/>
        <v>1004.29</v>
      </c>
    </row>
    <row r="48" spans="1:5" ht="15" thickBot="1" x14ac:dyDescent="0.4">
      <c r="A48" s="21" t="s">
        <v>11</v>
      </c>
      <c r="B48" s="26" t="s">
        <v>4</v>
      </c>
      <c r="C48" s="21">
        <v>7</v>
      </c>
      <c r="D48" s="30">
        <v>223.78</v>
      </c>
      <c r="E48" s="24">
        <f t="shared" si="2"/>
        <v>1566.46</v>
      </c>
    </row>
    <row r="49" spans="1:5" ht="15" thickBot="1" x14ac:dyDescent="0.4">
      <c r="A49" s="21" t="s">
        <v>13</v>
      </c>
      <c r="B49" s="26" t="s">
        <v>6</v>
      </c>
      <c r="C49" s="21">
        <v>7</v>
      </c>
      <c r="D49" s="30">
        <v>116.58</v>
      </c>
      <c r="E49" s="24">
        <f t="shared" si="2"/>
        <v>816.06</v>
      </c>
    </row>
    <row r="50" spans="1:5" ht="15" thickBot="1" x14ac:dyDescent="0.4">
      <c r="A50" s="21" t="s">
        <v>15</v>
      </c>
      <c r="B50" s="26" t="s">
        <v>8</v>
      </c>
      <c r="C50" s="21">
        <v>7</v>
      </c>
      <c r="D50" s="30">
        <v>133.69999999999999</v>
      </c>
      <c r="E50" s="24">
        <f t="shared" si="2"/>
        <v>935.89999999999986</v>
      </c>
    </row>
    <row r="51" spans="1:5" ht="15" thickBot="1" x14ac:dyDescent="0.4">
      <c r="A51" s="21" t="s">
        <v>26</v>
      </c>
      <c r="B51" s="26" t="s">
        <v>10</v>
      </c>
      <c r="C51" s="21">
        <v>7</v>
      </c>
      <c r="D51" s="30">
        <v>190.34</v>
      </c>
      <c r="E51" s="24">
        <f t="shared" si="2"/>
        <v>1332.38</v>
      </c>
    </row>
    <row r="52" spans="1:5" ht="15" thickBot="1" x14ac:dyDescent="0.4">
      <c r="A52" s="21" t="s">
        <v>28</v>
      </c>
      <c r="B52" s="26" t="s">
        <v>12</v>
      </c>
      <c r="C52" s="21">
        <v>7</v>
      </c>
      <c r="D52" s="30">
        <v>149.52000000000001</v>
      </c>
      <c r="E52" s="24">
        <f t="shared" si="2"/>
        <v>1046.6400000000001</v>
      </c>
    </row>
    <row r="53" spans="1:5" ht="15" thickBot="1" x14ac:dyDescent="0.4">
      <c r="A53" s="21" t="s">
        <v>30</v>
      </c>
      <c r="B53" s="26" t="s">
        <v>14</v>
      </c>
      <c r="C53" s="21">
        <v>15</v>
      </c>
      <c r="D53" s="30">
        <v>70</v>
      </c>
      <c r="E53" s="24">
        <f t="shared" si="2"/>
        <v>1050</v>
      </c>
    </row>
    <row r="54" spans="1:5" ht="15" thickBot="1" x14ac:dyDescent="0.4">
      <c r="A54" s="21" t="s">
        <v>32</v>
      </c>
      <c r="B54" s="26" t="s">
        <v>16</v>
      </c>
      <c r="C54" s="21">
        <v>25</v>
      </c>
      <c r="D54" s="30">
        <v>10.119999999999999</v>
      </c>
      <c r="E54" s="24">
        <f t="shared" si="2"/>
        <v>252.99999999999997</v>
      </c>
    </row>
    <row r="55" spans="1:5" ht="14.5" customHeight="1" x14ac:dyDescent="0.35">
      <c r="A55" s="35" t="s">
        <v>53</v>
      </c>
      <c r="B55" s="33"/>
      <c r="C55" s="33"/>
      <c r="D55" s="34"/>
      <c r="E55" s="24">
        <f>SUM(E43:E54)</f>
        <v>8566.23</v>
      </c>
    </row>
    <row r="58" spans="1:5" x14ac:dyDescent="0.35">
      <c r="B58" s="12" t="s">
        <v>45</v>
      </c>
      <c r="C58" s="31">
        <f>SUM(E17,E38,E55)</f>
        <v>2136826.1017</v>
      </c>
    </row>
  </sheetData>
  <sheetProtection algorithmName="SHA-512" hashValue="K5FZyp9syA1oCouMtq3TsuKdLCMRhBw8xqgC7WWrNv7tRHX5uaU3GSx7w3Lnr7PpIgMffI4g+gfhdqVmEiwMXQ==" saltValue="Gdw0tfSZ22m7VxwwdZoF0A==" spinCount="100000" sheet="1" objects="1" scenarios="1"/>
  <mergeCells count="5">
    <mergeCell ref="A16:D16"/>
    <mergeCell ref="A17:D17"/>
    <mergeCell ref="A37:D37"/>
    <mergeCell ref="A38:D38"/>
    <mergeCell ref="A55:D55"/>
  </mergeCells>
  <hyperlinks>
    <hyperlink ref="B23" location="_ftn1" display="_ftn1" xr:uid="{6CAFC097-488E-4136-A308-69E586D5E558}"/>
    <hyperlink ref="C23" location="_ftn2" display="_ftn2" xr:uid="{D5B12346-8767-4BD2-85EF-FF636FAFC62F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Sheet1!_ftn1</vt:lpstr>
      <vt:lpstr>Sheet1!_ftn2</vt:lpstr>
      <vt:lpstr>Sheet1!_ftnref1</vt:lpstr>
      <vt:lpstr>Sheet1!_ftnref2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Kovaitienė</dc:creator>
  <cp:lastModifiedBy>Kipras Aleksandravičius</cp:lastModifiedBy>
  <dcterms:created xsi:type="dcterms:W3CDTF">2020-06-10T17:51:20Z</dcterms:created>
  <dcterms:modified xsi:type="dcterms:W3CDTF">2020-12-30T07:29:16Z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Inga.Kovaitiene@ignitis.lt</vt:lpwstr>
  </property>
  <property fmtid="{D5CDD505-2E9C-101B-9397-08002B2CF9AE}" pid="5" name="MSIP_Label_320c693d-44b7-4e16-b3dd-4fcd87401cf5_SetDate">
    <vt:lpwstr>2020-06-26T04:55:41.6577188Z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8997b657-ad81-4b8e-a85d-08cc0c167439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Inga.Kovaitiene@ignitis.lt</vt:lpwstr>
  </property>
  <property fmtid="{D5CDD505-2E9C-101B-9397-08002B2CF9AE}" pid="13" name="MSIP_Label_190751af-2442-49a7-b7b9-9f0bcce858c9_SetDate">
    <vt:lpwstr>2020-06-26T04:55:41.6577188Z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8997b657-ad81-4b8e-a85d-08cc0c167439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