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cpolt0-my.sharepoint.com/personal/j_kuzmaite_cpo_lt/Documents/Desktop/Pirkimai_2024/14202_Reagentai kraujo suderinamumo/Sutartis/"/>
    </mc:Choice>
  </mc:AlternateContent>
  <xr:revisionPtr revIDLastSave="0" documentId="8_{500980DC-ED23-4058-8E49-39B33F3C1B81}" xr6:coauthVersionLast="47" xr6:coauthVersionMax="47" xr10:uidLastSave="{00000000-0000-0000-0000-000000000000}"/>
  <bookViews>
    <workbookView xWindow="28680" yWindow="-90" windowWidth="29040" windowHeight="15840" xr2:uid="{00000000-000D-0000-FFFF-FFFF00000000}"/>
  </bookViews>
  <sheets>
    <sheet name="Pasiūlymas" sheetId="7" r:id="rId1"/>
  </sheets>
  <definedNames>
    <definedName name="_xlnm.Print_Area" localSheetId="0">Pasiūlymas!$A$1:$M$70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7" l="1"/>
  <c r="K45" i="7"/>
  <c r="J45" i="7"/>
  <c r="L44" i="7"/>
  <c r="K44" i="7"/>
  <c r="J44" i="7"/>
  <c r="L43" i="7"/>
  <c r="K43" i="7"/>
  <c r="J43" i="7"/>
  <c r="L42" i="7"/>
  <c r="K42" i="7"/>
  <c r="J42" i="7"/>
  <c r="L41" i="7"/>
  <c r="K41" i="7"/>
  <c r="J41" i="7"/>
  <c r="L40" i="7"/>
  <c r="K40" i="7"/>
  <c r="J40" i="7"/>
  <c r="L39" i="7"/>
  <c r="K39" i="7"/>
  <c r="J39" i="7"/>
  <c r="L38" i="7"/>
  <c r="K38" i="7"/>
  <c r="J38" i="7"/>
  <c r="L36" i="7"/>
  <c r="K36" i="7"/>
  <c r="J36" i="7"/>
  <c r="L34" i="7"/>
  <c r="K34" i="7"/>
  <c r="J34" i="7"/>
  <c r="L32" i="7"/>
  <c r="K32" i="7"/>
  <c r="J32" i="7"/>
  <c r="L31" i="7"/>
  <c r="K31" i="7"/>
  <c r="J31" i="7"/>
  <c r="L29" i="7"/>
  <c r="K29" i="7"/>
  <c r="J29" i="7"/>
  <c r="L28" i="7"/>
  <c r="K28" i="7"/>
  <c r="J28" i="7"/>
  <c r="L26" i="7"/>
  <c r="K26" i="7"/>
  <c r="J26" i="7"/>
  <c r="L24" i="7"/>
  <c r="K24" i="7"/>
  <c r="J24" i="7"/>
  <c r="L22" i="7"/>
  <c r="K22" i="7"/>
  <c r="J22" i="7"/>
  <c r="L21" i="7"/>
  <c r="K21" i="7"/>
  <c r="J21" i="7"/>
  <c r="L19" i="7"/>
  <c r="K19" i="7"/>
  <c r="J19" i="7"/>
  <c r="L17" i="7"/>
  <c r="K17" i="7"/>
  <c r="J17" i="7"/>
  <c r="L15" i="7"/>
  <c r="K15" i="7"/>
  <c r="J15" i="7"/>
  <c r="J13" i="7"/>
  <c r="L13" i="7"/>
  <c r="K13" i="7"/>
  <c r="L48" i="7" l="1"/>
  <c r="L46" i="7"/>
  <c r="P29" i="7"/>
  <c r="P28" i="7"/>
  <c r="P26" i="7"/>
  <c r="P24" i="7"/>
  <c r="P34" i="7"/>
  <c r="P32" i="7"/>
  <c r="P31" i="7"/>
  <c r="P36" i="7"/>
  <c r="P22" i="7"/>
  <c r="P21" i="7"/>
  <c r="P19" i="7"/>
  <c r="P17" i="7"/>
  <c r="P45" i="7"/>
  <c r="L47" i="7" l="1"/>
  <c r="P13" i="7"/>
  <c r="P15" i="7"/>
</calcChain>
</file>

<file path=xl/sharedStrings.xml><?xml version="1.0" encoding="utf-8"?>
<sst xmlns="http://schemas.openxmlformats.org/spreadsheetml/2006/main" count="268" uniqueCount="179">
  <si>
    <t>/pildo tiekėjas/</t>
  </si>
  <si>
    <t xml:space="preserve"> Eil. Nr.</t>
  </si>
  <si>
    <t>Siūlomos pakuotės įkainis, Eur be PVM</t>
  </si>
  <si>
    <t>Siūlomos pakuotės įkainis, Eur su PVM</t>
  </si>
  <si>
    <t>1.1.</t>
  </si>
  <si>
    <t>2.1.</t>
  </si>
  <si>
    <t>1.</t>
  </si>
  <si>
    <t>2.</t>
  </si>
  <si>
    <t>Siūlomas mato vienetas</t>
  </si>
  <si>
    <t>PVM dydis (taikomas pakuotei) (Eur)</t>
  </si>
  <si>
    <t>Reagento ir / ar papildomos priemonės apibūdinimas</t>
  </si>
  <si>
    <t>Tyrimų pavadinimai  /                                                                       Reagentų ir / ar papildomų priemonių pavadinimai</t>
  </si>
  <si>
    <t>PVM tarifas (taikomas pakuotei) (%)</t>
  </si>
  <si>
    <t>Tais atvejais, kai pagal galiojančius teisės aktus tiekėjui nereikia mokėti PVM, jis nurodo priežastis, dėl kurių PVM nemoka:</t>
  </si>
  <si>
    <t>1 PRIEDO „PASIŪLYMO FORMA IR TECHNINĖ SPECIFIKACIJA" PRIEDAS</t>
  </si>
  <si>
    <t>Pavadinimas / techniniai parametrai</t>
  </si>
  <si>
    <t>Kitos papildomos priemonės (pildoma tik pagal poreikį)</t>
  </si>
  <si>
    <t>Būtina.</t>
  </si>
  <si>
    <t>Siūloma pakuotė 
(t. y. pakuotės sudėtis)</t>
  </si>
  <si>
    <t>Siūlomas kiekis mato vienetais (nurodytam preliminariam tyrimų skaičiui)</t>
  </si>
  <si>
    <t>1.2. REIKALAVIMAI ĮRANGAI PANAUDAI</t>
  </si>
  <si>
    <t>3.</t>
  </si>
  <si>
    <t>3.1.</t>
  </si>
  <si>
    <t>4.</t>
  </si>
  <si>
    <t>4.1.</t>
  </si>
  <si>
    <t>5.</t>
  </si>
  <si>
    <t>5.1.</t>
  </si>
  <si>
    <t>6.</t>
  </si>
  <si>
    <t>6.1.</t>
  </si>
  <si>
    <t>7.</t>
  </si>
  <si>
    <t>7.1.</t>
  </si>
  <si>
    <t>8.</t>
  </si>
  <si>
    <t>8.1.</t>
  </si>
  <si>
    <t>9.</t>
  </si>
  <si>
    <t>9.1.</t>
  </si>
  <si>
    <t>10.</t>
  </si>
  <si>
    <t>10.1.</t>
  </si>
  <si>
    <t>11.</t>
  </si>
  <si>
    <t>11.1.</t>
  </si>
  <si>
    <t>Bendra pakuočių kaina Eur be PVM</t>
  </si>
  <si>
    <t>Bendra palyginamoji pasiūlymo kaina Eur be PVM:</t>
  </si>
  <si>
    <t>Bendras PVM Eur:</t>
  </si>
  <si>
    <t>Bendra palyginamoji pasiūlymo kaina Eur su PVM:</t>
  </si>
  <si>
    <r>
      <t xml:space="preserve">Jeigu įsigyjamam pirkimo objektui netaikomas PVM arba taikomas lengvatinis PVM tarifas, pirkimo vykdytojas apie tai informaciją turėtų nurodyti šioje formoje arba konkretaus pirkimo sąlygose: </t>
    </r>
    <r>
      <rPr>
        <b/>
        <i/>
        <sz val="12"/>
        <color theme="1"/>
        <rFont val="Times New Roman"/>
        <family val="1"/>
      </rPr>
      <t>prekėms taikomas 5 proc. ir / ar 21 proc. PVM tarifas.</t>
    </r>
  </si>
  <si>
    <t>Eil. Nr.</t>
  </si>
  <si>
    <t>Reikalaujama parametro reikšmė</t>
  </si>
  <si>
    <t>1.2.</t>
  </si>
  <si>
    <t>1.3.</t>
  </si>
  <si>
    <t>1.4.</t>
  </si>
  <si>
    <t>1.5.</t>
  </si>
  <si>
    <t>1.6.</t>
  </si>
  <si>
    <t>1.7.</t>
  </si>
  <si>
    <t>1.8.</t>
  </si>
  <si>
    <t xml:space="preserve">1.1. REAGENTAI IR PAPILDOMOS PRIEMONĖS IMUNOHEMATOLOGINIŲ TYRIMŲ ATLIKIMUI STULPELINĖS AGLIUTINACIJOS METODU SU ĮRANGA PANAUDAI </t>
  </si>
  <si>
    <t>12.</t>
  </si>
  <si>
    <t>Analizatoriaus apibūdinimas</t>
  </si>
  <si>
    <t>Pilnai automatinis imunohematologinis analizatorius, skirtas kraujo tipavimui pagal kraujo grupių antigenų sistemas, kraujo suderinamumo mėginiams atlikti, imuninių antikūnų paieškai, antigenų nustatymui.</t>
  </si>
  <si>
    <t>Analizatoriuje - sistemoje turi būti integruoti:</t>
  </si>
  <si>
    <t>Vidinis ir išorinis brūkšninių kodų skaitytuvai, inkubatorius (-iai), jei tokie reikalingi, analizatoriuje turi būti ne mažiau kaip 2 integruotos centrifūgos geliu arba lygiaverte medžiaga užpildytų stulpelių kortelėms, rezultatų nuskaitymo ir interpretavimo įrenginys bei skubių mėginių tyrimo funkcija (angl. STAT).</t>
  </si>
  <si>
    <t>Mėginio tipas</t>
  </si>
  <si>
    <t>Kraujo serumas, plazma, eritrocitų suspensija, eritrocitų masė, kraujas su antikoaguliantu (EDTA).</t>
  </si>
  <si>
    <t>Reagentai ir priedai imunohematologiniams tyrimams, naudojant stulpelinės agliutinacijos technologiją</t>
  </si>
  <si>
    <t>Būtina:
1. Automatinė reagentų lygio kontrolė (visa informacija rodoma ekrane).
2. Reagentų bei papildomų priemonių automatinis atpažinimas, galiojimo nustatymas. 
3. Kortelių laikymas/sandėliavimas kambario temperatūroje (nereikalaujant specialių šaldymo 
ar kitokių sandėliavimo sąlygų).</t>
  </si>
  <si>
    <t>Reagentų kasečių sunaudojimas</t>
  </si>
  <si>
    <t>Būtina, kad analizatoriuje vienu metu būtų praduriama tiek stulpelių, kiek reikia tyrimui atlikti, likę stulpeliai turi būti pilnai sunaudojami tame pačiame analizatoriuje kitiems tyrimams (užtikrintas 100 proc. reagentų sunaudojimas: analizatorius turi atlikti tyrimus tiek iš pilnų, 
tiek ir iš dalinai panaudotų kortelių).</t>
  </si>
  <si>
    <t>Mėginių ir reagentų klaidų identifikacija ir pranešimai vartotojui</t>
  </si>
  <si>
    <t>1. Analizatorius turi turėti reagentų ir mėginių talpų kamštelių aptikimo funkciją ir, aptikus nenuimtus kamštelius, apie tai žinute informuoti vartotoją analizatoriaus ekrane.
2. Analizatorius turi gebėti aptikti oro burbulus. Analizatorius turi turėti krešulio mėginyje aptikimo funkcijas.</t>
  </si>
  <si>
    <t>Nepertraukiamo maitinimo šaltinis</t>
  </si>
  <si>
    <t>Integracija į Laboratorijos informacinę sistemą</t>
  </si>
  <si>
    <t xml:space="preserve">Analizatorius turi turėti galimybę būti integruotas į turimą laboratorijos informacinę sistemą. </t>
  </si>
  <si>
    <t>Vadybininkas</t>
  </si>
  <si>
    <t>PVM dydis %</t>
  </si>
  <si>
    <t>PVM suma</t>
  </si>
  <si>
    <t>Gamintojas</t>
  </si>
  <si>
    <t>Prekes kodas</t>
  </si>
  <si>
    <t>009321</t>
  </si>
  <si>
    <t>MBALI</t>
  </si>
  <si>
    <t>Bio-rad</t>
  </si>
  <si>
    <t>001044</t>
  </si>
  <si>
    <t>001133</t>
  </si>
  <si>
    <t>001324</t>
  </si>
  <si>
    <t>002121</t>
  </si>
  <si>
    <t>004015</t>
  </si>
  <si>
    <t>004310</t>
  </si>
  <si>
    <t>001048</t>
  </si>
  <si>
    <t>003624</t>
  </si>
  <si>
    <t>005014</t>
  </si>
  <si>
    <t>007531</t>
  </si>
  <si>
    <t>002127</t>
  </si>
  <si>
    <t>12.1</t>
  </si>
  <si>
    <t>Preliminarus tyrimų skaičius per              6 mėnesius, įskaitant kasdien atliekamas kontroles</t>
  </si>
  <si>
    <t>Kraujo grupių ir rezus antigenų nustatymas 
(Anti A-B-D ir CDE (D skirtingu klonų) nustatymas su kontrole (nereikalinga kasdieninė kontrolė)</t>
  </si>
  <si>
    <t>Anti-K nustatymas (kortelės padengtos monokloniniu 
anti-K, siekiant nustatyti K antigeną)  (nereikalinga kasdieninė kontrolė)</t>
  </si>
  <si>
    <t>Naujagimių kraujo grupės nustatymas su tiesioginiu Kumbso mėginiu ( anti-A, anti-B, anti-AB, anti- D, AHG) su kontrole (nereikalinga kasdieninė kontrolė)</t>
  </si>
  <si>
    <t>Antigenų D (D VI) nustatymas (nereikalinga kasdieninė kontrolė)</t>
  </si>
  <si>
    <t>Tiesioginis Kumbso mėginys  (nereikalinga kasdieninė kontrolė)</t>
  </si>
  <si>
    <t>Rh fenotipavimas, Kell Anti-C, E, c, e, Kell su kontrole (nereikalinga kasdieninė kontrolė)</t>
  </si>
  <si>
    <t>Donoro kraujo grupės nustatymas 
(Anti-A-B-D) (reikalinga kasdieninė kontrolė)</t>
  </si>
  <si>
    <t>Kraujo grupės ir RhD nustatymas (recipientui)
Anti-A-B-AB-D,D (D skirtingų klonų) su kontrole (reikalinga kasdieninė kontrolė)</t>
  </si>
  <si>
    <t>Atrankinis tyrimas imuniniams eritrocitų antikūnams nustatyti (netiesioginis antiglobulino tyrimas), naudojant trijų donorų standartinius eritrocitus (reikalinga kasdieninė kontrolė)</t>
  </si>
  <si>
    <t>Suderinamumo mėginys (reikalinga kasdieninė kontrolė)</t>
  </si>
  <si>
    <t xml:space="preserve">Reversinis kraujo grupių nustatymas. 
Metodui naudojamos standartinių eritrocitų A1 ir B suspencijos (reikalinga kasdieninė kontrolė). </t>
  </si>
  <si>
    <r>
      <t xml:space="preserve">Gamintojas, komercinis prekės pavadinimas, 
prekės kodas (jei taikoma)
</t>
    </r>
    <r>
      <rPr>
        <b/>
        <u/>
        <sz val="12"/>
        <rFont val="Times New Roman"/>
        <family val="1"/>
      </rPr>
      <t>Tiekėjas kartu su pasiūlymu privalo pateikti siūlomų prekių gamintojo parengtas prekių naudojimo instrukcijas.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lietuvių ir anglų kalbomis. Pačių tiekėjų parengtos savideklaracijos dėl atitikimo techninės specifikacijos reikalavimams nebus laikomos pakankamu ir objektyviu dokumentu (įrodymu).</t>
    </r>
  </si>
  <si>
    <t>REIKALAVIMAI PREKĖMS / ĮRANGAI / KITI REIKALAVIMAI IR PASTABOS:
1. Techniniai reikalavimai įrangai panaudai pateikti 1.2 punkto lentelėje.
2. Reagentai, eksploatacinės medžiagos ir papildomos priemonės turi būti paruošti naudojimui.
3. Pasiūlymas turi būti teikiamas visai pirkimo objekto apimčiai. Tiekėjas privalo įvertinti ir nurodyti visas reikiamas sudedamąsias dalis tyrimams atlikti ir įrangai eksploatuoti. Pasiūlyme turi būti pateiktos visos tyrimams atlikti būtinos prekės: reagentai / plovikliai / eksploatacinės medžiagos / papildomos priemonės (ar kitos gamintojo nurodytos priemonės) nurodytam preliminariam tyrimų kiekiui atlikti per 6 mėnesius bei rezultatams pateikti su nurodytu kiekiu pakuotėje. Siūlomų prekių kiekio turi pakakti nurodytam preliminariam tyrimų kiekiui atlikti per 6 mėnesius, atsižvelgiant į tyrimų skaičių ir reagentų, eksploatacinių medžiagų, papildomų priemonių galiojimo trukmę, atidarius pakuotę. Skaičiuojant tyrimų atlikimui reikalingų sudedamųjų prekių kiekius, tiekėjas turi įvertinti tai, kad visi reagentai, eksploatacinės medžiagos, papildomos priemonės bus naudojami, atsižvelgiant į gamintojo rekomendacijas, gamintojo nurodytus bei realius galiojimo ir stabilumo, atidarius rinkinį, terminus, bei bus atliekama kasdieninė 2-jų lygių kokybės kontrolė ir kasdieninė ne mažiau kaip 2 lygių kontrolė - norma ir patologija. Tiekėjai turi įvertinti, kad laboratorija dirba 24/7 nepertraukiamu režimu. Perkančiajai organizacijai pasiūlymų vertinimo metu nustačius, kad tiekėjas įvertino ir nurodė ne visas reikiamas sudedamąsias dalis tyrimams atlikti ir įrangai eksploatuoti arba įvertino ir nurodė nepakankamus jų kiekius nurodytam tyrimų kiekiui atlikti, tiekėjo pasiūlymas bus atmetamas. 
4.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5. Pristatomų reagentų / papildomų priemonių galiojimo terminas (nurodytas ant pakuotės) turi būti ne trumpesnis kaip 2/3 nuo pagaminimo datos.
6. Visos siūlomos prekės turi būti naujos, originalios, tinkamos darbui su siūloma įranga panaudai, atitinkančios tyrimo metodą. Reagentai turi būti to paties gamintojo kaip ir įranga arba įrangos gamintojo validuoti / patvirtinti tyrimams atlikti su tiekėjo siūloma įranga panaudai (tokiu atveju tiekėjas kartu su pasiūlymu turi pateikti validavimą / patvirtinimą tyrimams atlikti su tiekėjo siūloma įranga panaudai patvirtinančius reagentų ir įrangos gamintojų patvirtinimus arba kitus lygiaverčius dokumentus; pačių tiekėjų parengtos savideklaracijos dėl atitikimo šiam reikalavimui nebus laikomos pakankamu ir objektyviu dokumentu (įrodymu)).
7. Prekės ir įranga panaudai turi būti paženklinti CE ženklu. Kartu su prekėmis tiekėjas atitikties šiam reikalavimui įrodymui privalo pateikti prekių ir įrangos žymėjimą CE ženklu liudijančių galiojančių dokumentų (CE sertifikato arba EB atitikties deklaracijos) pagal Europos Parlamento ir Tarybos reglamentą (ES) 2017/746 dėl in vitro diagnostikos medicinos priemonių kopijas originalo kalba kartu su vertimu į lietuvių kalbą. 
8. Bendra palyginamoji pasiūlymo kaina su PVM turi būti nurodyta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Šią kainą sudarančios kainos sudedamosios dalys ar įkainiai gali būti išreikštos neribojant skaičių po kablelio kiekio.
9. 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
10.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t>
  </si>
  <si>
    <r>
      <t xml:space="preserve">Reikalavimų atitikimas
</t>
    </r>
    <r>
      <rPr>
        <b/>
        <u/>
        <sz val="12"/>
        <color rgb="FF000000"/>
        <rFont val="Times New Roman"/>
        <family val="1"/>
      </rPr>
      <t xml:space="preserve">
Tiekėjas nurodo (nebent langelyje šiame stulpelyje ties techniniu parametru yra nurodyta kitaip):
</t>
    </r>
    <r>
      <rPr>
        <b/>
        <sz val="12"/>
        <color rgb="FF000000"/>
        <rFont val="Times New Roman"/>
        <family val="1"/>
      </rPr>
      <t xml:space="preserve">(1) tiekėjo siūlomos įrangos techniniai parametrai;
(2) tiksli nuoroda į informaciją, įrodančią atitiktį reikalaujamam techniniam parametrui įrangos gamintojo parengtoje techninėje dokumentacijoje, kurią tiekėjas pateikia kartu su pasiūlymu (dokumento pavadinimas, puslapio numeris ir/ar pan.) (dokumentacijoje tiksliai pažymima informacija, įrodanti atitikimą reikalaujamam techninam parametrui)*
</t>
    </r>
    <r>
      <rPr>
        <b/>
        <u/>
        <sz val="12"/>
        <color rgb="FF000000"/>
        <rFont val="Times New Roman"/>
        <family val="1"/>
      </rPr>
      <t xml:space="preserve">
*Tiekėjas kartu su pasiūlymu privalo pateikti siūlomos įrangos gamintojo techninę dokumentaciją, įrodančią atitiktį reikalaujamiems techniniams parametrams. Dokumentai pateikiami lietuvių ir anglų kalbomis. Pačių tiekėjų parengtos savideklaracijos dėl atitikimo techniniams parametrams nebus laikomos pakankamu ir objektyviu dokumentu (įrodymu).
</t>
    </r>
  </si>
  <si>
    <t>Tiekėjas, pateikdamas pasiūlymą, deklaruoja, kad atitinka šį reikalavimą ir dėl šio reikalavimo gamintojo techninės dokumentacijos nereikalaujama pateikti.</t>
  </si>
  <si>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</si>
  <si>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707150 BioVue kraujo grupės antigenų nustatymui ABO/Rh (Anti A-B-D ir CD'E, kontrolė) kasetės pacientų tyrimams atlikti</t>
  </si>
  <si>
    <t>pakuotė</t>
  </si>
  <si>
    <t>Rink
(20 kort.x 6 stulp.)</t>
  </si>
  <si>
    <r>
      <t xml:space="preserve">Quidel Ortho, 707150 BioVue kraujo grupės antigenų nustatymui ABO/Rh
</t>
    </r>
    <r>
      <rPr>
        <b/>
        <u/>
        <sz val="11"/>
        <color theme="1"/>
        <rFont val="Times New Roman"/>
        <family val="1"/>
      </rPr>
      <t>Failas:</t>
    </r>
    <r>
      <rPr>
        <sz val="11"/>
        <color theme="1"/>
        <rFont val="Times New Roman"/>
        <family val="1"/>
      </rPr>
      <t xml:space="preserve">
707150 BioVue kraujo gr. antigenu nustat. ABORh EN/LT</t>
    </r>
  </si>
  <si>
    <t>707135 BioVue ABDx2 kasetės</t>
  </si>
  <si>
    <r>
      <t xml:space="preserve">Quidel Ortho, 707135 BioVue ABDxABD
</t>
    </r>
    <r>
      <rPr>
        <b/>
        <u/>
        <sz val="11"/>
        <color theme="1"/>
        <rFont val="Times New Roman"/>
        <family val="1"/>
      </rPr>
      <t>Failas:</t>
    </r>
    <r>
      <rPr>
        <sz val="11"/>
        <color theme="1"/>
        <rFont val="Times New Roman"/>
        <family val="1"/>
      </rPr>
      <t xml:space="preserve">
707135 BioVue ABDxABD EN/LT</t>
    </r>
  </si>
  <si>
    <t xml:space="preserve">707119 BioVue ABODD (Anti-A,-B,-AB,-D,-D", kontrolė) kasetės </t>
  </si>
  <si>
    <t>707119 BioVue ABODD (Anti-A,-B,-AB,-D,-D", kontrolė) kasetės</t>
  </si>
  <si>
    <r>
      <t xml:space="preserve">Quidel Ortho,  707119 BioVue ABODD (Anti-A,-B,-AB,-D,-D, kontrolė)
</t>
    </r>
    <r>
      <rPr>
        <b/>
        <u/>
        <sz val="11"/>
        <color theme="1"/>
        <rFont val="Times New Roman"/>
        <family val="1"/>
      </rPr>
      <t>Failas:</t>
    </r>
    <r>
      <rPr>
        <sz val="11"/>
        <color theme="1"/>
        <rFont val="Times New Roman"/>
        <family val="1"/>
      </rPr>
      <t xml:space="preserve">
707119 BioVue kraujo gr. Anti-A, B, AB, D, D, kontrole EN/LT</t>
    </r>
  </si>
  <si>
    <t>707117 Kell (kortelės padengtos monokloniniu anti-K) kasetės</t>
  </si>
  <si>
    <r>
      <t xml:space="preserve">Quidel Ortho, 707117 Kell
</t>
    </r>
    <r>
      <rPr>
        <b/>
        <u/>
        <sz val="11"/>
        <color theme="1"/>
        <rFont val="Times New Roman"/>
        <family val="1"/>
      </rPr>
      <t>Failas:</t>
    </r>
    <r>
      <rPr>
        <sz val="11"/>
        <color theme="1"/>
        <rFont val="Times New Roman"/>
        <family val="1"/>
      </rPr>
      <t xml:space="preserve">
707117 Kell EN/LT</t>
    </r>
  </si>
  <si>
    <t xml:space="preserve">707350 BioVue antiglobulinas (AHG) polispecifinis kasetės </t>
  </si>
  <si>
    <t>5.2</t>
  </si>
  <si>
    <t>719102 0,8% Surgiscreen</t>
  </si>
  <si>
    <r>
      <t xml:space="preserve">Quidel Ortho, 707350 BioVue antiglobulinas (AHG) polispecifinis 
</t>
    </r>
    <r>
      <rPr>
        <b/>
        <u/>
        <sz val="11"/>
        <color theme="1"/>
        <rFont val="Times New Roman"/>
        <family val="1"/>
      </rPr>
      <t>Failas:</t>
    </r>
    <r>
      <rPr>
        <sz val="11"/>
        <color theme="1"/>
        <rFont val="Times New Roman"/>
        <family val="1"/>
      </rPr>
      <t xml:space="preserve">
707350 BioVue antiglobulinas (AHG) polispec. EN/LT</t>
    </r>
  </si>
  <si>
    <t>Rink
(3 x 10 ml)</t>
  </si>
  <si>
    <r>
      <t xml:space="preserve">Quidel Ortho, 719102 0,8% Surgiscreen
</t>
    </r>
    <r>
      <rPr>
        <b/>
        <u/>
        <sz val="11"/>
        <color theme="1"/>
        <rFont val="Times New Roman"/>
        <family val="1"/>
      </rPr>
      <t>Failas:</t>
    </r>
    <r>
      <rPr>
        <sz val="11"/>
        <color theme="1"/>
        <rFont val="Times New Roman"/>
        <family val="1"/>
      </rPr>
      <t xml:space="preserve">
719602, 719102, 719502, 719522 SELECTOGEN , Surgiscreen 0,8, ResolveA-B EN/LT</t>
    </r>
  </si>
  <si>
    <r>
      <t xml:space="preserve">Quidel Ortho,  707350 BioVue antiglobulinas (AHG) polispecifinis
</t>
    </r>
    <r>
      <rPr>
        <b/>
        <u/>
        <sz val="11"/>
        <color theme="1"/>
        <rFont val="Times New Roman"/>
        <family val="1"/>
      </rPr>
      <t>Failas:</t>
    </r>
    <r>
      <rPr>
        <sz val="11"/>
        <color theme="1"/>
        <rFont val="Times New Roman"/>
        <family val="1"/>
      </rPr>
      <t xml:space="preserve">
707350 BioVue antiglobulinas (AHG) polispec. EN/LT</t>
    </r>
  </si>
  <si>
    <t>6901906 BioVue naujagimių kraujo grupių nustatymui su tiesioginiu Kumbso mėginiu ( anti-A, anti-B, anti-AB, anti- D, AHG, kontrolė) kasetės</t>
  </si>
  <si>
    <t xml:space="preserve">6901906 BioVue naujagimių kraujo grupių nustatymui su tiesioginiu Kumbso mėginiu ( anti-A, anti-B, anti-AB, anti- D, AHG, kontrolė) kasetės </t>
  </si>
  <si>
    <r>
      <t xml:space="preserve">Quidel Ortho, 6901906 BioVue naujagimių kraujo grupių nustatymui, 20 kort.x 6 stulp. 
</t>
    </r>
    <r>
      <rPr>
        <b/>
        <u/>
        <sz val="11"/>
        <color theme="1"/>
        <rFont val="Times New Roman"/>
        <family val="1"/>
      </rPr>
      <t>Failas:</t>
    </r>
    <r>
      <rPr>
        <sz val="11"/>
        <color theme="1"/>
        <rFont val="Times New Roman"/>
        <family val="1"/>
      </rPr>
      <t xml:space="preserve">
6901906 BioVue naujagimiu kraujo grupiu nustatymui EN/LT</t>
    </r>
  </si>
  <si>
    <t xml:space="preserve">707550 BioVue reversinis kraujo grupių nustatymas, kasetės </t>
  </si>
  <si>
    <t>707930 Affirmagen</t>
  </si>
  <si>
    <t>8.2</t>
  </si>
  <si>
    <r>
      <t xml:space="preserve">Quidel Ortho, 707550 BioVue reversinis kraujo grupių nustatymas, 20 kort.x 6 stulp. 
</t>
    </r>
    <r>
      <rPr>
        <b/>
        <u/>
        <sz val="11"/>
        <color theme="1"/>
        <rFont val="Times New Roman"/>
        <family val="1"/>
      </rPr>
      <t>Failas:</t>
    </r>
    <r>
      <rPr>
        <sz val="11"/>
        <color theme="1"/>
        <rFont val="Times New Roman"/>
        <family val="1"/>
      </rPr>
      <t xml:space="preserve">
707550 BioVue reversinis kraujo grupiu nustat. EN/LT</t>
    </r>
  </si>
  <si>
    <t>Rink
(2 x 3 ml)</t>
  </si>
  <si>
    <r>
      <t xml:space="preserve">Quidel Ortho, 707930 Affirmagen
</t>
    </r>
    <r>
      <rPr>
        <b/>
        <u/>
        <sz val="11"/>
        <color theme="1"/>
        <rFont val="Times New Roman"/>
        <family val="1"/>
      </rPr>
      <t>Failas:</t>
    </r>
    <r>
      <rPr>
        <sz val="11"/>
        <color theme="1"/>
        <rFont val="Times New Roman"/>
        <family val="1"/>
      </rPr>
      <t xml:space="preserve">
707910, 707930 Affirmagen  EN/LT</t>
    </r>
  </si>
  <si>
    <t>6904623 ORTHO  Sera Anti D (DVI)</t>
  </si>
  <si>
    <t>9.2</t>
  </si>
  <si>
    <t>Rink                               (1 x 5 ml)</t>
  </si>
  <si>
    <r>
      <t xml:space="preserve">Quidel Ortho, 6904623 ORTHO  Sera AntiD (DVI)
</t>
    </r>
    <r>
      <rPr>
        <b/>
        <u/>
        <sz val="11"/>
        <color theme="1"/>
        <rFont val="Times New Roman"/>
        <family val="1"/>
      </rPr>
      <t>Failas:</t>
    </r>
    <r>
      <rPr>
        <sz val="11"/>
        <color theme="1"/>
        <rFont val="Times New Roman"/>
        <family val="1"/>
      </rPr>
      <t xml:space="preserve">
6904623 ORTHO Sera Anti-D (DVI) EN/LT</t>
    </r>
  </si>
  <si>
    <t xml:space="preserve">707250 BioVue Rh fenotipavimas, Kell Anti-C, E, c, e, Kell kontrolė, kasetės </t>
  </si>
  <si>
    <t>707250 BioVue Rh fenotipavimas, Kell Anti-C, E, c, e, Kell kontrolė, kasetės</t>
  </si>
  <si>
    <r>
      <t xml:space="preserve">Quidel Ortho, 707250 BioVue Rh fenotipavimas, Kell Anti-C, E, c, e, Kell, kontrolė, 20 kort.x 6 stulp.
</t>
    </r>
    <r>
      <rPr>
        <b/>
        <u/>
        <sz val="11"/>
        <color theme="1"/>
        <rFont val="Times New Roman"/>
        <family val="1"/>
      </rPr>
      <t>Failas:</t>
    </r>
    <r>
      <rPr>
        <sz val="11"/>
        <color theme="1"/>
        <rFont val="Times New Roman"/>
        <family val="1"/>
      </rPr>
      <t xml:space="preserve">
707250 BioVue Rh fenotip., Kell Anti-C, E, c, e, Kell, kontrole EN/LT</t>
    </r>
  </si>
  <si>
    <t>12.2</t>
  </si>
  <si>
    <t>12.3</t>
  </si>
  <si>
    <t>12.4</t>
  </si>
  <si>
    <t>12.5</t>
  </si>
  <si>
    <t>12.6</t>
  </si>
  <si>
    <t>12.7</t>
  </si>
  <si>
    <t>6842785 Ortho CONFIDENCE WB kontrolė</t>
  </si>
  <si>
    <t>6902040 ORTHO BLISS 10 ml</t>
  </si>
  <si>
    <t>6904591 Ortho Vision vienkartinio naudojimo skiedimo dėklas, 180 vnt.</t>
  </si>
  <si>
    <t>Natrio šarmas 10%</t>
  </si>
  <si>
    <t>6843004 OV reagentų 3ml buteliukų dangteliai, 500 vnt.</t>
  </si>
  <si>
    <t>6843005 OV reagentų 10ml buteliukų dangteliai, 250 vnt.</t>
  </si>
  <si>
    <t>Z441 IgG sensitized Cells Reagent Red Cells10 ml</t>
  </si>
  <si>
    <t>6844285 (8262487) 7% BSA skiediklis</t>
  </si>
  <si>
    <t>Rink.</t>
  </si>
  <si>
    <r>
      <t xml:space="preserve">Quidel Ortho, 6842785 Ortho CONFIDENCE WB kontrolė
</t>
    </r>
    <r>
      <rPr>
        <b/>
        <u/>
        <sz val="11"/>
        <color theme="1"/>
        <rFont val="Times New Roman"/>
        <family val="1"/>
      </rPr>
      <t>Failas:</t>
    </r>
    <r>
      <rPr>
        <sz val="11"/>
        <color theme="1"/>
        <rFont val="Times New Roman"/>
        <family val="1"/>
      </rPr>
      <t xml:space="preserve">
6842785 ORTHO CONFIDENCE WB EN/LT</t>
    </r>
  </si>
  <si>
    <t>vnt</t>
  </si>
  <si>
    <t>1 but.</t>
  </si>
  <si>
    <r>
      <t xml:space="preserve">Quidel Ortho, 6902040 ORTHO BLISS 10 ml
</t>
    </r>
    <r>
      <rPr>
        <b/>
        <u/>
        <sz val="11"/>
        <color theme="1"/>
        <rFont val="Times New Roman"/>
        <family val="1"/>
      </rPr>
      <t>Failas:</t>
    </r>
    <r>
      <rPr>
        <sz val="11"/>
        <color theme="1"/>
        <rFont val="Times New Roman"/>
        <family val="1"/>
      </rPr>
      <t xml:space="preserve">
6902040 ORTHO BLISS EN/LT</t>
    </r>
  </si>
  <si>
    <t>Pak.
 (16 x 180 vnt.)</t>
  </si>
  <si>
    <r>
      <t xml:space="preserve">Quidel Ortho, 6904591 Ortho Vision vienkartinio naudojimo skiedimo dėklas, 180 vnt.
</t>
    </r>
    <r>
      <rPr>
        <b/>
        <u/>
        <sz val="11"/>
        <color theme="1"/>
        <rFont val="Times New Roman"/>
        <family val="1"/>
      </rPr>
      <t>Failas:</t>
    </r>
    <r>
      <rPr>
        <sz val="11"/>
        <color theme="1"/>
        <rFont val="Times New Roman"/>
        <family val="1"/>
      </rPr>
      <t xml:space="preserve">
6904591 Ortho Vision vienkartinio naudojimo skiedimo dėklas</t>
    </r>
  </si>
  <si>
    <t>but.</t>
  </si>
  <si>
    <r>
      <t xml:space="preserve">Quidel Ortho, Natrio šarmas 10%
</t>
    </r>
    <r>
      <rPr>
        <b/>
        <u/>
        <sz val="11"/>
        <color theme="1"/>
        <rFont val="Times New Roman"/>
        <family val="1"/>
      </rPr>
      <t>Failas:</t>
    </r>
    <r>
      <rPr>
        <sz val="11"/>
        <color theme="1"/>
        <rFont val="Times New Roman"/>
        <family val="1"/>
      </rPr>
      <t xml:space="preserve">
Natrio šarmas EN/LT</t>
    </r>
  </si>
  <si>
    <t>Pak.</t>
  </si>
  <si>
    <r>
      <t xml:space="preserve">Quidel Ortho, 6843004 OV reagentų 3ml buteliukų dangteliai, 500 vnt.
</t>
    </r>
    <r>
      <rPr>
        <b/>
        <u/>
        <sz val="11"/>
        <color theme="1"/>
        <rFont val="Times New Roman"/>
        <family val="1"/>
      </rPr>
      <t>Failas:</t>
    </r>
    <r>
      <rPr>
        <sz val="11"/>
        <color theme="1"/>
        <rFont val="Times New Roman"/>
        <family val="1"/>
      </rPr>
      <t xml:space="preserve">
6843004 OV reagentų 3ml buteliukų dangteliai</t>
    </r>
  </si>
  <si>
    <r>
      <t xml:space="preserve">Quidel Ortho, 6843005 OV reagentų 10ml buteliukų dangteliai, 250 vnt.
</t>
    </r>
    <r>
      <rPr>
        <b/>
        <u/>
        <sz val="11"/>
        <color theme="1"/>
        <rFont val="Times New Roman"/>
        <family val="1"/>
      </rPr>
      <t>Failas:</t>
    </r>
    <r>
      <rPr>
        <sz val="11"/>
        <color theme="1"/>
        <rFont val="Times New Roman"/>
        <family val="1"/>
      </rPr>
      <t xml:space="preserve">
6843005 OV reagentų 10ml buteliukų dangteliai</t>
    </r>
  </si>
  <si>
    <t>1 rink.</t>
  </si>
  <si>
    <r>
      <t xml:space="preserve">Z441 IgG sensitized Cells Reagent Red Cells10 ml
</t>
    </r>
    <r>
      <rPr>
        <b/>
        <u/>
        <sz val="11"/>
        <color theme="1"/>
        <rFont val="Times New Roman"/>
        <family val="1"/>
      </rPr>
      <t>Failas:</t>
    </r>
    <r>
      <rPr>
        <sz val="11"/>
        <color theme="1"/>
        <rFont val="Times New Roman"/>
        <family val="1"/>
      </rPr>
      <t xml:space="preserve">
Z441 ALBAcyte IgG Sensitised Red Cells IFU EN/LT</t>
    </r>
  </si>
  <si>
    <r>
      <t xml:space="preserve">Pilnai automatinis imunohematologinis analizatorius, skirtas kraujo tipavimui pagal kraujo grupių antigenų sistemas, kraujo suderinamumo mėginiams atlikti, imuninių antikūnų paieškai, antigenų nustatymui.
</t>
    </r>
    <r>
      <rPr>
        <b/>
        <u/>
        <sz val="14"/>
        <color theme="1"/>
        <rFont val="Times New Roman"/>
        <family val="1"/>
      </rPr>
      <t>Failas:</t>
    </r>
    <r>
      <rPr>
        <sz val="14"/>
        <color theme="1"/>
        <rFont val="Times New Roman"/>
        <family val="1"/>
      </rPr>
      <t xml:space="preserve">
Ortho Vision tech. spec. brosiura EN/LT - 2 psl.
</t>
    </r>
    <r>
      <rPr>
        <b/>
        <u/>
        <sz val="14"/>
        <color theme="1"/>
        <rFont val="Times New Roman"/>
        <family val="1"/>
      </rPr>
      <t>Failas:</t>
    </r>
    <r>
      <rPr>
        <sz val="14"/>
        <color theme="1"/>
        <rFont val="Times New Roman"/>
        <family val="1"/>
      </rPr>
      <t xml:space="preserve">
ORTHO VISION Reference Guide EN/LT - 13, 27 psl.</t>
    </r>
  </si>
  <si>
    <r>
      <t xml:space="preserve">Vidinis ir išorinis brūkšninių kodų skaitytuvai, inkubatorius (-iai), jei tokie reikalingi, analizatoriuje turi būti ne mažiau kaip 2 integruotos centrifūgos geliu arba lygiaverte medžiaga užpildytų stulpelių kortelėms, rezultatų nuskaitymo ir interpretavimo įrenginys bei skubių mėginių tyrimo funkcija (angl. STAT).
</t>
    </r>
    <r>
      <rPr>
        <b/>
        <u/>
        <sz val="14"/>
        <color theme="1"/>
        <rFont val="Times New Roman"/>
        <family val="1"/>
      </rPr>
      <t>Failas:</t>
    </r>
    <r>
      <rPr>
        <sz val="14"/>
        <color theme="1"/>
        <rFont val="Times New Roman"/>
        <family val="1"/>
      </rPr>
      <t xml:space="preserve">
Ortho Vision tech. spec. brosiura EN/LT - 2-3 psl.
</t>
    </r>
    <r>
      <rPr>
        <b/>
        <u/>
        <sz val="14"/>
        <color theme="1"/>
        <rFont val="Times New Roman"/>
        <family val="1"/>
      </rPr>
      <t>Failas:</t>
    </r>
    <r>
      <rPr>
        <sz val="14"/>
        <color theme="1"/>
        <rFont val="Times New Roman"/>
        <family val="1"/>
      </rPr>
      <t xml:space="preserve">
ORTHO VISION Reference Guide EN/LT - 13, 18, 32, 61-62, 146 psl.
</t>
    </r>
    <r>
      <rPr>
        <b/>
        <u/>
        <sz val="14"/>
        <color theme="1"/>
        <rFont val="Times New Roman"/>
        <family val="1"/>
      </rPr>
      <t>Failas:</t>
    </r>
    <r>
      <rPr>
        <sz val="14"/>
        <color theme="1"/>
        <rFont val="Times New Roman"/>
        <family val="1"/>
      </rPr>
      <t xml:space="preserve">
Lygiavertiskumo patvirtinimas - 2-3 psl.</t>
    </r>
  </si>
  <si>
    <r>
      <t xml:space="preserve">Kraujo serumas, plazma, eritrocitų suspensija, eritrocitų masė, kraujas su antikoaguliantu (EDTA).
</t>
    </r>
    <r>
      <rPr>
        <b/>
        <u/>
        <sz val="14"/>
        <color theme="1"/>
        <rFont val="Times New Roman"/>
        <family val="1"/>
      </rPr>
      <t>Failas:</t>
    </r>
    <r>
      <rPr>
        <sz val="14"/>
        <color theme="1"/>
        <rFont val="Times New Roman"/>
        <family val="1"/>
      </rPr>
      <t xml:space="preserve">
Ortho Vision tech. spec. brosiura EN/LT - 2 psl.
</t>
    </r>
    <r>
      <rPr>
        <b/>
        <u/>
        <sz val="14"/>
        <color theme="1"/>
        <rFont val="Times New Roman"/>
        <family val="1"/>
      </rPr>
      <t>Failas:</t>
    </r>
    <r>
      <rPr>
        <sz val="14"/>
        <color theme="1"/>
        <rFont val="Times New Roman"/>
        <family val="1"/>
      </rPr>
      <t xml:space="preserve">
ORTHO VISION Reference Guide EN/LT - 27 psl.
</t>
    </r>
    <r>
      <rPr>
        <b/>
        <u/>
        <sz val="14"/>
        <color theme="1"/>
        <rFont val="Times New Roman"/>
        <family val="1"/>
      </rPr>
      <t>Failas:</t>
    </r>
    <r>
      <rPr>
        <sz val="14"/>
        <color theme="1"/>
        <rFont val="Times New Roman"/>
        <family val="1"/>
      </rPr>
      <t xml:space="preserve">
707350 BioVue antiglobulinas (AHG) polispec. LT - 2 psl.</t>
    </r>
  </si>
  <si>
    <r>
      <t xml:space="preserve">Reagentai ir priedai imunohematologiniams tyrimams, naudojant stulpelinės agliutinacijos technologiją
</t>
    </r>
    <r>
      <rPr>
        <b/>
        <u/>
        <sz val="14"/>
        <color theme="1"/>
        <rFont val="Times New Roman"/>
        <family val="1"/>
      </rPr>
      <t>Failas:</t>
    </r>
    <r>
      <rPr>
        <sz val="14"/>
        <color theme="1"/>
        <rFont val="Times New Roman"/>
        <family val="1"/>
      </rPr>
      <t xml:space="preserve">
Ortho Vision tech. spec. brosiura EN/LT - 2 psl.
</t>
    </r>
    <r>
      <rPr>
        <b/>
        <u/>
        <sz val="14"/>
        <color theme="1"/>
        <rFont val="Times New Roman"/>
        <family val="1"/>
      </rPr>
      <t>Aplankas:</t>
    </r>
    <r>
      <rPr>
        <sz val="14"/>
        <color theme="1"/>
        <rFont val="Times New Roman"/>
        <family val="1"/>
      </rPr>
      <t xml:space="preserve">
Reagentų aprašymai EN-LT
1. Automatinė reagentų lygio kontrolė (visa informacija rodoma ekrane).
</t>
    </r>
    <r>
      <rPr>
        <b/>
        <u/>
        <sz val="14"/>
        <color theme="1"/>
        <rFont val="Times New Roman"/>
        <family val="1"/>
      </rPr>
      <t>Failas:</t>
    </r>
    <r>
      <rPr>
        <sz val="14"/>
        <color theme="1"/>
        <rFont val="Times New Roman"/>
        <family val="1"/>
      </rPr>
      <t xml:space="preserve">
Ortho Vision tech. spec. brosiura EN/LT - 2 psl.
</t>
    </r>
    <r>
      <rPr>
        <b/>
        <u/>
        <sz val="14"/>
        <color theme="1"/>
        <rFont val="Times New Roman"/>
        <family val="1"/>
      </rPr>
      <t>Failas:</t>
    </r>
    <r>
      <rPr>
        <sz val="14"/>
        <color theme="1"/>
        <rFont val="Times New Roman"/>
        <family val="1"/>
      </rPr>
      <t xml:space="preserve">
ORTHO VISION Reference Guide EN/LT - 82, 93 psl.
</t>
    </r>
    <r>
      <rPr>
        <b/>
        <u/>
        <sz val="14"/>
        <color theme="1"/>
        <rFont val="Times New Roman"/>
        <family val="1"/>
      </rPr>
      <t>Nuotrauka:</t>
    </r>
    <r>
      <rPr>
        <sz val="14"/>
        <color theme="1"/>
        <rFont val="Times New Roman"/>
        <family val="1"/>
      </rPr>
      <t xml:space="preserve">
Reagentu lygio kontrole, ekranas (TS 1.4.1. p.) - </t>
    </r>
    <r>
      <rPr>
        <i/>
        <sz val="14"/>
        <color theme="1"/>
        <rFont val="Times New Roman"/>
        <family val="1"/>
      </rPr>
      <t>(parodo kiek yra likę reagento ir nusispalvina spalvomis)</t>
    </r>
    <r>
      <rPr>
        <sz val="14"/>
        <color theme="1"/>
        <rFont val="Times New Roman"/>
        <family val="1"/>
      </rPr>
      <t xml:space="preserve">
2. Reagentų bei papildomų priemonių automatinis atpažinimas, galiojimo nustatymas. 
</t>
    </r>
    <r>
      <rPr>
        <b/>
        <u/>
        <sz val="14"/>
        <color theme="1"/>
        <rFont val="Times New Roman"/>
        <family val="1"/>
      </rPr>
      <t>Failas:</t>
    </r>
    <r>
      <rPr>
        <sz val="14"/>
        <color theme="1"/>
        <rFont val="Times New Roman"/>
        <family val="1"/>
      </rPr>
      <t xml:space="preserve">
ORTHO VISION Reference Guide EN/LT - 112, 121 psl.
3. Kortelių laikymas/sandėliavimas kambario temperatūroje (nereikalaujant specialių šaldymo 
ar kitokių sandėliavimo sąlygų).
</t>
    </r>
    <r>
      <rPr>
        <b/>
        <u/>
        <sz val="14"/>
        <color theme="1"/>
        <rFont val="Times New Roman"/>
        <family val="1"/>
      </rPr>
      <t>Aplankas:</t>
    </r>
    <r>
      <rPr>
        <sz val="14"/>
        <color theme="1"/>
        <rFont val="Times New Roman"/>
        <family val="1"/>
      </rPr>
      <t xml:space="preserve">
Analizatoriaus aprašymai &gt; Kasetės &gt; (žr. kortelių laikymo/sandėliavimo sąlygas. Pažymėta LT instrukcijose 1-2 psl - 1.4.3. punktu )  </t>
    </r>
  </si>
  <si>
    <r>
      <t xml:space="preserve">Reagentų kasečių sunaudojimas - analizatoriuje vienu metu yra praduriama tiek stulpelių, kiek reikia tyrimui atlikti, likę stulpeliai yra pilnai sunaudojami tame pačiame analizatoriuje kitiems tyrimams (užtikrinamas 100 proc. reagentų sunaudojimas: analizatorius atlieka tyrimus tiek iš pilnų, tiek ir iš dalinai panaudotų kortelių), tam yra naudojami skirtingų konfigūracijų pradurikliai, atidarantys tik tiek kiek reikia.
</t>
    </r>
    <r>
      <rPr>
        <b/>
        <u/>
        <sz val="14"/>
        <color theme="1"/>
        <rFont val="Times New Roman"/>
        <family val="1"/>
      </rPr>
      <t>Failas:</t>
    </r>
    <r>
      <rPr>
        <sz val="14"/>
        <color theme="1"/>
        <rFont val="Times New Roman"/>
        <family val="1"/>
      </rPr>
      <t xml:space="preserve">
ORTHO VISION Reference Guide EN/LT - 114 psl.
</t>
    </r>
    <r>
      <rPr>
        <b/>
        <u/>
        <sz val="14"/>
        <color theme="1"/>
        <rFont val="Times New Roman"/>
        <family val="1"/>
      </rPr>
      <t>Failas:</t>
    </r>
    <r>
      <rPr>
        <sz val="14"/>
        <color theme="1"/>
        <rFont val="Times New Roman"/>
        <family val="1"/>
      </rPr>
      <t xml:space="preserve">
Kasečių sunaudojimas – 1 psl.
</t>
    </r>
    <r>
      <rPr>
        <b/>
        <u/>
        <sz val="14"/>
        <color theme="1"/>
        <rFont val="Times New Roman"/>
        <family val="1"/>
      </rPr>
      <t>Failas:</t>
    </r>
    <r>
      <rPr>
        <sz val="14"/>
        <color theme="1"/>
        <rFont val="Times New Roman"/>
        <family val="1"/>
      </rPr>
      <t xml:space="preserve">
pradurikliai – 18-23 psl.  
</t>
    </r>
    <r>
      <rPr>
        <b/>
        <u/>
        <sz val="14"/>
        <color theme="1"/>
        <rFont val="Times New Roman"/>
        <family val="1"/>
      </rPr>
      <t>Failas:</t>
    </r>
    <r>
      <rPr>
        <sz val="14"/>
        <color theme="1"/>
        <rFont val="Times New Roman"/>
        <family val="1"/>
      </rPr>
      <t xml:space="preserve">
Vision Punch tools - praduriklių modifikacijos - 1-3 psl.
</t>
    </r>
  </si>
  <si>
    <r>
      <t>Mėginių ir rea</t>
    </r>
    <r>
      <rPr>
        <sz val="14"/>
        <rFont val="Times New Roman"/>
        <family val="1"/>
      </rPr>
      <t xml:space="preserve">gentų klaidų identifikacija ir pranešimai vartotojui
1. Analizatorius turi reagentų </t>
    </r>
    <r>
      <rPr>
        <sz val="14"/>
        <color theme="1"/>
        <rFont val="Times New Roman"/>
        <family val="1"/>
      </rPr>
      <t xml:space="preserve">ir mėginių talpų kamštelių aptikimo funkciją  ir aptikus nenuimtus kamštelius, apie tai žinute informuoja vartotoją analizatoriaus ekrane.
</t>
    </r>
    <r>
      <rPr>
        <b/>
        <u/>
        <sz val="14"/>
        <color theme="1"/>
        <rFont val="Times New Roman"/>
        <family val="1"/>
      </rPr>
      <t>Failas:</t>
    </r>
    <r>
      <rPr>
        <sz val="14"/>
        <color theme="1"/>
        <rFont val="Times New Roman"/>
        <family val="1"/>
      </rPr>
      <t xml:space="preserve">
Ortho Vision tech. spec. brosiura EN/LT - 2 psl.
</t>
    </r>
    <r>
      <rPr>
        <b/>
        <u/>
        <sz val="14"/>
        <color theme="1"/>
        <rFont val="Times New Roman"/>
        <family val="1"/>
      </rPr>
      <t>Failas:</t>
    </r>
    <r>
      <rPr>
        <sz val="14"/>
        <color theme="1"/>
        <rFont val="Times New Roman"/>
        <family val="1"/>
      </rPr>
      <t xml:space="preserve">
Kamštelių aptikimas, rodymas ekrane – 1-3 psl. 
2. Analizatorius aptinka oro burbulus, turi  krešulio mėginyje aptikimo funkcijas.
</t>
    </r>
    <r>
      <rPr>
        <b/>
        <u/>
        <sz val="14"/>
        <color theme="1"/>
        <rFont val="Times New Roman"/>
        <family val="1"/>
      </rPr>
      <t>Failas:</t>
    </r>
    <r>
      <rPr>
        <sz val="14"/>
        <color theme="1"/>
        <rFont val="Times New Roman"/>
        <family val="1"/>
      </rPr>
      <t xml:space="preserve">
ORTHO VISION Reference Guide EN/LT - 175 psl.
</t>
    </r>
    <r>
      <rPr>
        <b/>
        <u/>
        <sz val="14"/>
        <color theme="1"/>
        <rFont val="Times New Roman"/>
        <family val="1"/>
      </rPr>
      <t>Failas:</t>
    </r>
    <r>
      <rPr>
        <sz val="14"/>
        <color theme="1"/>
        <rFont val="Times New Roman"/>
        <family val="1"/>
      </rPr>
      <t xml:space="preserve">
Ortho Vision tech. spec. brosiura EN/LT - 2 psl.</t>
    </r>
  </si>
  <si>
    <r>
      <t xml:space="preserve">Analizatorius integruojamas į laboratorijos informacinę sistemą. 
</t>
    </r>
    <r>
      <rPr>
        <b/>
        <u/>
        <sz val="14"/>
        <color theme="1"/>
        <rFont val="Times New Roman"/>
        <family val="1"/>
      </rPr>
      <t>Failas:</t>
    </r>
    <r>
      <rPr>
        <sz val="14"/>
        <color theme="1"/>
        <rFont val="Times New Roman"/>
        <family val="1"/>
      </rPr>
      <t xml:space="preserve">
Ortho Vision tech. spec. brosiura EN/LT - 3 psl.
</t>
    </r>
    <r>
      <rPr>
        <b/>
        <u/>
        <sz val="14"/>
        <color theme="1"/>
        <rFont val="Times New Roman"/>
        <family val="1"/>
      </rPr>
      <t>Failas:</t>
    </r>
    <r>
      <rPr>
        <sz val="14"/>
        <color theme="1"/>
        <rFont val="Times New Roman"/>
        <family val="1"/>
      </rPr>
      <t xml:space="preserve">
ORTHO VISION Reference Guide EN/LT - 182 psl.
</t>
    </r>
    <r>
      <rPr>
        <b/>
        <u/>
        <sz val="14"/>
        <color theme="1"/>
        <rFont val="Times New Roman"/>
        <family val="1"/>
      </rPr>
      <t>Failas:</t>
    </r>
    <r>
      <rPr>
        <sz val="14"/>
        <color theme="1"/>
        <rFont val="Times New Roman"/>
        <family val="1"/>
      </rPr>
      <t xml:space="preserve">
TS atitikimas – 1 psl.</t>
    </r>
  </si>
  <si>
    <t>6844285  7% BSA skiediklis 12vnt.</t>
  </si>
  <si>
    <r>
      <t xml:space="preserve">Quidel Ortho, 6844285 7% BSA skiediklis
</t>
    </r>
    <r>
      <rPr>
        <b/>
        <u/>
        <sz val="11"/>
        <color theme="1"/>
        <rFont val="Times New Roman"/>
        <family val="1"/>
      </rPr>
      <t>Failas:</t>
    </r>
    <r>
      <rPr>
        <sz val="11"/>
        <color theme="1"/>
        <rFont val="Times New Roman"/>
        <family val="1"/>
      </rPr>
      <t xml:space="preserve">
6844285  7% BSA skiediklis EN/LT</t>
    </r>
  </si>
  <si>
    <r>
      <t xml:space="preserve">Imunohematologinių tyrimų sistemos analizatorius - 1 vnt. panaudai*. </t>
    </r>
    <r>
      <rPr>
        <b/>
        <sz val="12"/>
        <rFont val="Times New Roman"/>
        <family val="1"/>
      </rPr>
      <t xml:space="preserve"> Imunohematologinių tyrimų analizatorius Ortho VISION – 1 vnt. gamintojas QuidelOrtho, pagamintas 2022 m.
</t>
    </r>
    <r>
      <rPr>
        <b/>
        <sz val="12"/>
        <color indexed="8"/>
        <rFont val="Times New Roman"/>
        <family val="1"/>
      </rPr>
      <t xml:space="preserve">
*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</si>
</sst>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27]General"/>
  </numFmts>
  <fonts count="28" x14ac:knownFonts="1">
    <font>
      <sz val="11"/>
      <color theme="1"/>
      <name val="Times New Roman"/>
      <family val="1"/>
    </font>
    <font>
      <sz val="11"/>
      <color theme="1"/>
      <name val="Calibri"/>
      <family val="2"/>
      <charset val="186"/>
      <scheme val="minor"/>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0"/>
      <name val="Arial"/>
      <family val="2"/>
    </font>
    <font>
      <b/>
      <i/>
      <sz val="11"/>
      <color rgb="FF000000"/>
      <name val="Times New Roman"/>
      <family val="1"/>
    </font>
    <font>
      <sz val="12"/>
      <name val="Times New Roman"/>
      <family val="1"/>
    </font>
    <font>
      <b/>
      <sz val="12"/>
      <color rgb="FF000000"/>
      <name val="Times New Roman"/>
      <family val="1"/>
      <charset val="186"/>
    </font>
    <font>
      <sz val="8"/>
      <name val="Times New Roman"/>
      <family val="1"/>
    </font>
    <font>
      <b/>
      <sz val="12"/>
      <name val="Times New Roman"/>
      <family val="1"/>
    </font>
    <font>
      <b/>
      <u/>
      <sz val="12"/>
      <name val="Times New Roman"/>
      <family val="1"/>
    </font>
    <font>
      <b/>
      <u/>
      <sz val="12"/>
      <color rgb="FF000000"/>
      <name val="Times New Roman"/>
      <family val="1"/>
    </font>
    <font>
      <b/>
      <i/>
      <sz val="16"/>
      <color rgb="FF000000"/>
      <name val="Times New Roman"/>
      <family val="1"/>
    </font>
    <font>
      <sz val="11"/>
      <color theme="1"/>
      <name val="Times New Roman"/>
      <family val="1"/>
    </font>
    <font>
      <b/>
      <u/>
      <sz val="11"/>
      <color theme="1"/>
      <name val="Times New Roman"/>
      <family val="1"/>
    </font>
    <font>
      <sz val="14"/>
      <color theme="1"/>
      <name val="Times New Roman"/>
      <family val="1"/>
    </font>
    <font>
      <b/>
      <u/>
      <sz val="14"/>
      <color theme="1"/>
      <name val="Times New Roman"/>
      <family val="1"/>
    </font>
    <font>
      <i/>
      <sz val="14"/>
      <color theme="1"/>
      <name val="Times New Roman"/>
      <family val="1"/>
    </font>
    <font>
      <sz val="14"/>
      <name val="Times New Roman"/>
      <family val="1"/>
    </font>
    <font>
      <sz val="11"/>
      <name val="Times New Roman"/>
      <family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12" fillId="0" borderId="0"/>
    <xf numFmtId="165" fontId="8" fillId="0" borderId="0"/>
    <xf numFmtId="0" fontId="1" fillId="0" borderId="0"/>
  </cellStyleXfs>
  <cellXfs count="99">
    <xf numFmtId="0" fontId="0" fillId="0" borderId="0" xfId="0"/>
    <xf numFmtId="0" fontId="2" fillId="2" borderId="0" xfId="0" applyFont="1" applyFill="1"/>
    <xf numFmtId="0" fontId="2" fillId="0" borderId="0" xfId="0" applyFont="1"/>
    <xf numFmtId="0" fontId="0" fillId="2" borderId="0" xfId="0" applyFill="1"/>
    <xf numFmtId="0" fontId="3" fillId="2" borderId="0" xfId="0" applyFont="1" applyFill="1"/>
    <xf numFmtId="0" fontId="3" fillId="2" borderId="0" xfId="0" applyFont="1" applyFill="1" applyAlignment="1">
      <alignment horizontal="center"/>
    </xf>
    <xf numFmtId="0" fontId="2" fillId="4" borderId="0" xfId="0" applyFont="1" applyFill="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5" fillId="2" borderId="0" xfId="0" applyFont="1" applyFill="1"/>
    <xf numFmtId="0" fontId="5" fillId="0" borderId="0" xfId="0" applyFont="1"/>
    <xf numFmtId="49" fontId="4"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5" xfId="0" applyFont="1" applyFill="1" applyBorder="1" applyAlignment="1">
      <alignment horizontal="center" vertical="center"/>
    </xf>
    <xf numFmtId="1" fontId="8" fillId="3" borderId="5" xfId="0" applyNumberFormat="1" applyFont="1" applyFill="1" applyBorder="1" applyAlignment="1">
      <alignment horizontal="center" vertical="center" wrapText="1"/>
    </xf>
    <xf numFmtId="2" fontId="3" fillId="2" borderId="0" xfId="0" applyNumberFormat="1" applyFont="1" applyFill="1" applyAlignment="1">
      <alignment horizontal="left" vertical="center" wrapTex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6" fillId="3" borderId="4" xfId="0" applyFont="1" applyFill="1" applyBorder="1" applyAlignment="1">
      <alignment vertical="center" wrapText="1"/>
    </xf>
    <xf numFmtId="0" fontId="11" fillId="4" borderId="1" xfId="0" applyFont="1" applyFill="1" applyBorder="1" applyAlignment="1">
      <alignment horizontal="center" vertical="center"/>
    </xf>
    <xf numFmtId="0" fontId="13" fillId="3" borderId="4" xfId="0" applyFont="1" applyFill="1" applyBorder="1" applyAlignment="1">
      <alignment vertical="center" wrapText="1"/>
    </xf>
    <xf numFmtId="49" fontId="7" fillId="3" borderId="1" xfId="0" applyNumberFormat="1" applyFont="1" applyFill="1" applyBorder="1" applyAlignment="1">
      <alignment horizontal="center" vertical="center"/>
    </xf>
    <xf numFmtId="0" fontId="7" fillId="4" borderId="0" xfId="0" applyFont="1" applyFill="1" applyAlignment="1">
      <alignment horizontal="center" vertical="center"/>
    </xf>
    <xf numFmtId="0" fontId="0" fillId="3" borderId="0" xfId="0" applyFill="1"/>
    <xf numFmtId="0" fontId="2" fillId="3" borderId="0" xfId="0" applyFont="1" applyFill="1"/>
    <xf numFmtId="1" fontId="6" fillId="3"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xf>
    <xf numFmtId="49" fontId="11" fillId="4" borderId="6" xfId="0" applyNumberFormat="1" applyFont="1" applyFill="1" applyBorder="1" applyAlignment="1">
      <alignment horizontal="center" vertical="center"/>
    </xf>
    <xf numFmtId="49" fontId="14" fillId="4" borderId="9" xfId="0" applyNumberFormat="1" applyFont="1" applyFill="1" applyBorder="1" applyAlignment="1">
      <alignment horizontal="center" vertical="center"/>
    </xf>
    <xf numFmtId="0" fontId="14" fillId="4" borderId="1" xfId="0" applyFont="1" applyFill="1" applyBorder="1" applyAlignment="1">
      <alignment horizontal="left" vertical="center" wrapText="1"/>
    </xf>
    <xf numFmtId="49" fontId="14" fillId="4" borderId="4" xfId="0" applyNumberFormat="1" applyFont="1" applyFill="1" applyBorder="1" applyAlignment="1">
      <alignment horizontal="center" vertical="center"/>
    </xf>
    <xf numFmtId="0" fontId="6" fillId="0" borderId="0" xfId="0" applyFont="1" applyAlignment="1">
      <alignment horizontal="center" vertical="center"/>
    </xf>
    <xf numFmtId="0" fontId="7" fillId="2" borderId="4" xfId="0" applyFont="1" applyFill="1" applyBorder="1" applyAlignment="1">
      <alignment horizontal="center" vertical="center" wrapText="1"/>
    </xf>
    <xf numFmtId="0" fontId="5" fillId="3" borderId="11" xfId="0" applyFont="1" applyFill="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5" fillId="2" borderId="1" xfId="0" applyFont="1" applyFill="1" applyBorder="1"/>
    <xf numFmtId="0" fontId="0" fillId="2" borderId="1" xfId="0" applyFill="1" applyBorder="1"/>
    <xf numFmtId="0" fontId="2" fillId="2" borderId="1" xfId="0" applyFont="1" applyFill="1" applyBorder="1"/>
    <xf numFmtId="49" fontId="0" fillId="2" borderId="1" xfId="0" applyNumberFormat="1" applyFill="1" applyBorder="1"/>
    <xf numFmtId="49" fontId="0" fillId="2" borderId="1" xfId="0" applyNumberFormat="1" applyFill="1" applyBorder="1" applyAlignment="1">
      <alignment horizont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164" fontId="0" fillId="2" borderId="1" xfId="0" applyNumberFormat="1" applyFill="1" applyBorder="1"/>
    <xf numFmtId="164" fontId="0" fillId="2" borderId="1" xfId="0" applyNumberFormat="1" applyFill="1" applyBorder="1" applyAlignment="1">
      <alignment horizontal="center" vertical="center"/>
    </xf>
    <xf numFmtId="164" fontId="0" fillId="2" borderId="0" xfId="0" applyNumberFormat="1" applyFill="1"/>
    <xf numFmtId="164" fontId="2" fillId="2" borderId="0" xfId="0" applyNumberFormat="1" applyFont="1" applyFill="1"/>
    <xf numFmtId="0" fontId="6" fillId="3" borderId="1" xfId="0" applyFont="1" applyFill="1" applyBorder="1" applyAlignment="1">
      <alignment vertical="center" wrapText="1"/>
    </xf>
    <xf numFmtId="0" fontId="17" fillId="4" borderId="1" xfId="0" applyFont="1" applyFill="1" applyBorder="1" applyAlignment="1">
      <alignment horizontal="center" vertical="center" wrapText="1"/>
    </xf>
    <xf numFmtId="49" fontId="5" fillId="0" borderId="0" xfId="0" applyNumberFormat="1" applyFont="1" applyAlignment="1">
      <alignment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2" fontId="21" fillId="3" borderId="1" xfId="0" applyNumberFormat="1" applyFont="1" applyFill="1" applyBorder="1" applyAlignment="1">
      <alignment horizontal="center" vertical="center"/>
    </xf>
    <xf numFmtId="9" fontId="21" fillId="3" borderId="1" xfId="0" applyNumberFormat="1" applyFont="1" applyFill="1" applyBorder="1" applyAlignment="1">
      <alignment horizontal="center" vertical="center"/>
    </xf>
    <xf numFmtId="0" fontId="8" fillId="3" borderId="4" xfId="0" applyFont="1" applyFill="1" applyBorder="1" applyAlignment="1">
      <alignment vertical="center" wrapText="1"/>
    </xf>
    <xf numFmtId="0" fontId="8" fillId="0" borderId="4"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2" fontId="21" fillId="0" borderId="1" xfId="0" applyNumberFormat="1" applyFont="1" applyBorder="1" applyAlignment="1">
      <alignment horizontal="center" vertical="center"/>
    </xf>
    <xf numFmtId="9" fontId="21"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49" fontId="5" fillId="0" borderId="1" xfId="0" applyNumberFormat="1" applyFont="1" applyBorder="1" applyAlignment="1">
      <alignment vertical="center" wrapText="1"/>
    </xf>
    <xf numFmtId="2" fontId="7" fillId="3" borderId="1" xfId="0" applyNumberFormat="1" applyFont="1" applyFill="1" applyBorder="1" applyAlignment="1">
      <alignment horizontal="center" vertical="center"/>
    </xf>
    <xf numFmtId="0" fontId="8" fillId="0" borderId="4" xfId="3" applyFont="1" applyBorder="1" applyAlignment="1">
      <alignment vertical="center" wrapText="1"/>
    </xf>
    <xf numFmtId="0" fontId="27"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49" fontId="2" fillId="4" borderId="0" xfId="0" applyNumberFormat="1" applyFont="1" applyFill="1" applyAlignment="1">
      <alignment horizontal="left" vertical="top" wrapText="1"/>
    </xf>
    <xf numFmtId="49" fontId="2" fillId="4" borderId="10" xfId="0" applyNumberFormat="1" applyFont="1" applyFill="1" applyBorder="1" applyAlignment="1">
      <alignment horizontal="left" vertical="top" wrapText="1"/>
    </xf>
    <xf numFmtId="0" fontId="10" fillId="4" borderId="0" xfId="0" applyFont="1" applyFill="1" applyAlignment="1">
      <alignment horizontal="left" vertical="center" wrapText="1"/>
    </xf>
    <xf numFmtId="49" fontId="4" fillId="4" borderId="4" xfId="0" applyNumberFormat="1" applyFont="1" applyFill="1" applyBorder="1" applyAlignment="1">
      <alignment horizontal="right" vertical="center"/>
    </xf>
    <xf numFmtId="49" fontId="4" fillId="4" borderId="2" xfId="0" applyNumberFormat="1" applyFont="1" applyFill="1" applyBorder="1" applyAlignment="1">
      <alignment horizontal="right" vertical="center"/>
    </xf>
    <xf numFmtId="49" fontId="4" fillId="4" borderId="3" xfId="0" applyNumberFormat="1" applyFont="1" applyFill="1" applyBorder="1" applyAlignment="1">
      <alignment horizontal="right" vertical="center"/>
    </xf>
    <xf numFmtId="0" fontId="14" fillId="4" borderId="1" xfId="0" applyFont="1" applyFill="1" applyBorder="1" applyAlignment="1">
      <alignment horizontal="left" vertical="center" wrapText="1"/>
    </xf>
    <xf numFmtId="0" fontId="20" fillId="5" borderId="4"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3" fillId="3" borderId="4"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11" fillId="4" borderId="1" xfId="0" applyFont="1" applyFill="1" applyBorder="1" applyAlignment="1">
      <alignment horizontal="center" vertical="center"/>
    </xf>
    <xf numFmtId="0" fontId="9"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2" fontId="3" fillId="2" borderId="0" xfId="0" applyNumberFormat="1" applyFont="1" applyFill="1" applyAlignment="1">
      <alignment horizontal="left" vertical="center" wrapText="1"/>
    </xf>
    <xf numFmtId="0" fontId="9" fillId="4" borderId="1" xfId="0" applyFont="1" applyFill="1" applyBorder="1" applyAlignment="1">
      <alignment horizontal="center" vertical="center" wrapText="1"/>
    </xf>
    <xf numFmtId="0" fontId="10" fillId="3" borderId="0" xfId="0" applyFont="1" applyFill="1" applyAlignment="1">
      <alignment horizontal="center" vertical="center"/>
    </xf>
  </cellXfs>
  <cellStyles count="4">
    <cellStyle name="Excel Built-in Normal" xfId="2" xr:uid="{00000000-0005-0000-0000-000000000000}"/>
    <cellStyle name="Įprastas 2" xfId="3" xr:uid="{00000000-0005-0000-0000-000001000000}"/>
    <cellStyle name="Normal" xfId="0" builtinId="0" customBuiltin="1"/>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U70"/>
  <sheetViews>
    <sheetView tabSelected="1" topLeftCell="A14" zoomScale="60" zoomScaleNormal="60" workbookViewId="0">
      <selection activeCell="H21" sqref="H21"/>
    </sheetView>
  </sheetViews>
  <sheetFormatPr defaultColWidth="10.88671875" defaultRowHeight="15.6" x14ac:dyDescent="0.3"/>
  <cols>
    <col min="1" max="1" width="10.88671875" style="2" customWidth="1"/>
    <col min="2" max="2" width="53.5546875" style="2" bestFit="1" customWidth="1"/>
    <col min="3" max="3" width="20.88671875" style="2" customWidth="1"/>
    <col min="4" max="4" width="66.109375" style="2" customWidth="1"/>
    <col min="5" max="5" width="15.109375" style="2" customWidth="1"/>
    <col min="6" max="6" width="16.44140625" style="2" customWidth="1"/>
    <col min="7" max="7" width="22.6640625" style="2" customWidth="1"/>
    <col min="8" max="8" width="39.109375" style="2" customWidth="1"/>
    <col min="9" max="9" width="14.109375" style="2" customWidth="1"/>
    <col min="10" max="10" width="14.44140625" style="2" customWidth="1"/>
    <col min="11" max="11" width="14.5546875" style="2" customWidth="1"/>
    <col min="12" max="12" width="18.5546875" style="2" customWidth="1"/>
    <col min="13" max="13" width="86.44140625" style="2" customWidth="1"/>
    <col min="14" max="14" width="14.109375" style="2" hidden="1" customWidth="1"/>
    <col min="15" max="15" width="9" style="2" hidden="1" customWidth="1"/>
    <col min="16" max="16" width="14" style="2" hidden="1" customWidth="1"/>
    <col min="17" max="17" width="12.109375" style="2" hidden="1" customWidth="1"/>
    <col min="18" max="18" width="33.33203125" style="2" hidden="1" customWidth="1"/>
    <col min="19" max="20" width="10.88671875" style="2" hidden="1" customWidth="1"/>
    <col min="21" max="21" width="12" style="2" bestFit="1" customWidth="1"/>
    <col min="22" max="16384" width="10.88671875" style="2"/>
  </cols>
  <sheetData>
    <row r="1" spans="1:27" x14ac:dyDescent="0.3">
      <c r="A1" s="1"/>
      <c r="B1" s="1"/>
      <c r="C1" s="1"/>
      <c r="D1" s="1"/>
      <c r="E1" s="1"/>
      <c r="F1" s="1"/>
      <c r="G1" s="1"/>
      <c r="H1" s="1"/>
      <c r="I1" s="1"/>
      <c r="J1" s="1"/>
      <c r="K1" s="1"/>
      <c r="L1" s="1"/>
      <c r="M1" s="1"/>
      <c r="N1" s="1"/>
      <c r="O1" s="1"/>
      <c r="P1" s="1"/>
      <c r="Q1" s="1"/>
      <c r="R1" s="1"/>
      <c r="S1" s="1"/>
      <c r="T1" s="1"/>
      <c r="U1" s="1"/>
      <c r="V1" s="1"/>
      <c r="W1" s="1"/>
      <c r="X1" s="1"/>
      <c r="Y1" s="1"/>
    </row>
    <row r="2" spans="1:27" x14ac:dyDescent="0.3">
      <c r="A2" s="4" t="s">
        <v>14</v>
      </c>
      <c r="B2" s="4"/>
      <c r="C2" s="1"/>
      <c r="D2" s="1"/>
      <c r="E2" s="1"/>
      <c r="F2" s="1"/>
      <c r="G2" s="1"/>
      <c r="H2" s="1"/>
      <c r="I2" s="1"/>
      <c r="J2" s="1"/>
      <c r="K2" s="1"/>
      <c r="L2" s="1"/>
      <c r="M2" s="1"/>
      <c r="N2" s="1"/>
      <c r="O2" s="1"/>
      <c r="P2" s="1"/>
      <c r="Q2" s="1"/>
      <c r="R2" s="1"/>
      <c r="S2" s="1"/>
      <c r="T2" s="1"/>
      <c r="U2" s="1"/>
      <c r="V2" s="1"/>
      <c r="W2" s="1"/>
      <c r="X2" s="1"/>
      <c r="Y2" s="1"/>
    </row>
    <row r="3" spans="1:27" x14ac:dyDescent="0.3">
      <c r="A3" s="4"/>
      <c r="B3" s="4"/>
      <c r="C3" s="1"/>
      <c r="D3" s="1"/>
      <c r="E3" s="1"/>
      <c r="F3" s="1"/>
      <c r="G3" s="1"/>
      <c r="H3" s="1"/>
      <c r="I3" s="1"/>
      <c r="J3" s="1"/>
      <c r="K3" s="1"/>
      <c r="L3" s="1"/>
      <c r="M3" s="1"/>
      <c r="N3" s="1"/>
      <c r="O3" s="1"/>
      <c r="P3" s="1"/>
      <c r="Q3" s="1"/>
      <c r="R3" s="1"/>
      <c r="S3" s="1"/>
      <c r="T3" s="1"/>
      <c r="U3" s="1"/>
      <c r="V3" s="1"/>
      <c r="W3" s="1"/>
      <c r="X3" s="1"/>
      <c r="Y3" s="1"/>
    </row>
    <row r="4" spans="1:27" ht="12" customHeight="1" x14ac:dyDescent="0.3">
      <c r="A4" s="1"/>
      <c r="B4" s="5"/>
      <c r="C4" s="1"/>
      <c r="D4" s="1"/>
      <c r="E4" s="1"/>
      <c r="F4" s="1"/>
      <c r="G4" s="1"/>
      <c r="H4" s="1"/>
      <c r="I4" s="1"/>
      <c r="J4" s="1"/>
      <c r="K4" s="1"/>
      <c r="L4" s="1"/>
      <c r="M4" s="1"/>
      <c r="N4" s="1"/>
      <c r="O4" s="1"/>
      <c r="P4" s="1"/>
      <c r="Q4" s="1"/>
      <c r="R4" s="1"/>
      <c r="S4" s="1"/>
      <c r="T4" s="1"/>
      <c r="U4" s="1"/>
      <c r="V4" s="1"/>
      <c r="W4" s="1"/>
      <c r="X4" s="1"/>
      <c r="Y4" s="1"/>
    </row>
    <row r="5" spans="1:27" ht="32.4" customHeight="1" x14ac:dyDescent="0.3">
      <c r="A5" s="96" t="s">
        <v>13</v>
      </c>
      <c r="B5" s="96"/>
      <c r="C5" s="96"/>
      <c r="D5" s="98" t="s">
        <v>0</v>
      </c>
      <c r="E5" s="98"/>
      <c r="F5" s="98"/>
      <c r="G5" s="1"/>
      <c r="H5" s="1"/>
      <c r="I5" s="1"/>
      <c r="J5" s="1"/>
      <c r="K5" s="1"/>
      <c r="L5" s="1"/>
      <c r="M5" s="1"/>
      <c r="N5" s="1"/>
      <c r="O5" s="1"/>
      <c r="P5" s="1"/>
      <c r="Q5" s="1"/>
      <c r="R5" s="1"/>
      <c r="S5" s="1"/>
      <c r="T5" s="1"/>
      <c r="U5" s="1"/>
      <c r="V5" s="1"/>
      <c r="W5" s="1"/>
      <c r="X5" s="1"/>
      <c r="Y5" s="1"/>
    </row>
    <row r="6" spans="1:27" ht="18" customHeight="1" x14ac:dyDescent="0.3">
      <c r="A6" s="19"/>
      <c r="B6" s="19"/>
      <c r="C6" s="19"/>
      <c r="D6" s="19"/>
      <c r="E6" s="1"/>
      <c r="F6" s="1"/>
      <c r="G6" s="1"/>
      <c r="H6" s="1"/>
      <c r="I6" s="1"/>
      <c r="J6" s="1"/>
      <c r="K6" s="1"/>
      <c r="L6" s="1"/>
      <c r="M6" s="1"/>
      <c r="N6" s="1"/>
      <c r="O6" s="1"/>
      <c r="P6" s="1"/>
      <c r="Q6" s="1"/>
      <c r="R6" s="1"/>
      <c r="S6" s="1"/>
      <c r="T6" s="1"/>
      <c r="U6" s="1"/>
      <c r="V6" s="1"/>
      <c r="W6" s="1"/>
      <c r="X6" s="1"/>
      <c r="Y6" s="1"/>
    </row>
    <row r="7" spans="1:27" ht="48" customHeight="1" x14ac:dyDescent="0.3">
      <c r="A7" s="96" t="s">
        <v>43</v>
      </c>
      <c r="B7" s="96"/>
      <c r="C7" s="96"/>
      <c r="D7" s="96"/>
      <c r="E7" s="96"/>
      <c r="F7" s="96"/>
      <c r="G7" s="1"/>
      <c r="H7" s="1"/>
      <c r="I7" s="1"/>
      <c r="J7" s="1"/>
      <c r="K7" s="1"/>
      <c r="L7" s="1"/>
      <c r="M7" s="1"/>
      <c r="N7" s="1"/>
      <c r="O7" s="1"/>
      <c r="P7" s="1"/>
      <c r="Q7" s="1"/>
      <c r="R7" s="1"/>
      <c r="S7" s="1"/>
      <c r="T7" s="1"/>
      <c r="U7" s="1"/>
      <c r="V7" s="1"/>
      <c r="W7" s="1"/>
      <c r="X7" s="1"/>
      <c r="Y7" s="1"/>
    </row>
    <row r="8" spans="1:27" x14ac:dyDescent="0.3">
      <c r="A8" s="1"/>
      <c r="B8" s="1"/>
      <c r="C8" s="1"/>
      <c r="D8" s="1"/>
      <c r="E8" s="1"/>
      <c r="F8" s="1"/>
      <c r="G8" s="1"/>
      <c r="H8" s="1"/>
      <c r="I8" s="1"/>
      <c r="J8" s="1"/>
      <c r="K8" s="1"/>
      <c r="L8" s="1"/>
      <c r="M8" s="1"/>
      <c r="N8" s="1"/>
      <c r="O8" s="1"/>
      <c r="P8" s="1"/>
      <c r="Q8" s="1"/>
      <c r="R8" s="1"/>
      <c r="S8" s="1"/>
      <c r="T8" s="1"/>
      <c r="U8" s="1"/>
      <c r="V8" s="1"/>
      <c r="W8" s="1"/>
      <c r="X8" s="1"/>
      <c r="Y8" s="1"/>
    </row>
    <row r="9" spans="1:27" ht="33.6" customHeight="1" thickBot="1" x14ac:dyDescent="0.35">
      <c r="A9" s="97" t="s">
        <v>53</v>
      </c>
      <c r="B9" s="97"/>
      <c r="C9" s="97"/>
      <c r="D9" s="97"/>
      <c r="E9" s="97"/>
      <c r="F9" s="97"/>
      <c r="G9" s="97"/>
      <c r="H9" s="97"/>
      <c r="I9" s="97"/>
      <c r="J9" s="97"/>
      <c r="K9" s="97"/>
      <c r="L9" s="97"/>
      <c r="M9" s="97"/>
      <c r="N9" s="1"/>
      <c r="O9" s="1"/>
      <c r="P9" s="1"/>
      <c r="Q9" s="1"/>
      <c r="R9" s="1"/>
      <c r="S9" s="1"/>
      <c r="T9" s="1"/>
      <c r="U9" s="1"/>
      <c r="V9" s="1"/>
      <c r="W9" s="1"/>
      <c r="X9" s="1"/>
      <c r="Y9" s="1"/>
    </row>
    <row r="10" spans="1:27" ht="273" customHeight="1" x14ac:dyDescent="0.3">
      <c r="A10" s="7" t="s">
        <v>1</v>
      </c>
      <c r="B10" s="20" t="s">
        <v>11</v>
      </c>
      <c r="C10" s="8" t="s">
        <v>90</v>
      </c>
      <c r="D10" s="9" t="s">
        <v>10</v>
      </c>
      <c r="E10" s="9" t="s">
        <v>8</v>
      </c>
      <c r="F10" s="9" t="s">
        <v>19</v>
      </c>
      <c r="G10" s="9" t="s">
        <v>18</v>
      </c>
      <c r="H10" s="9" t="s">
        <v>2</v>
      </c>
      <c r="I10" s="9" t="s">
        <v>12</v>
      </c>
      <c r="J10" s="9" t="s">
        <v>9</v>
      </c>
      <c r="K10" s="9" t="s">
        <v>3</v>
      </c>
      <c r="L10" s="9" t="s">
        <v>39</v>
      </c>
      <c r="M10" s="52" t="s">
        <v>102</v>
      </c>
      <c r="N10" s="38" t="s">
        <v>70</v>
      </c>
      <c r="O10" s="39" t="s">
        <v>71</v>
      </c>
      <c r="P10" s="39" t="s">
        <v>72</v>
      </c>
      <c r="Q10" s="39" t="s">
        <v>73</v>
      </c>
      <c r="R10" s="39" t="s">
        <v>74</v>
      </c>
      <c r="S10" s="1"/>
      <c r="T10" s="1"/>
      <c r="U10" s="1"/>
      <c r="V10" s="1"/>
      <c r="W10" s="1"/>
      <c r="X10" s="1"/>
      <c r="Y10" s="1"/>
      <c r="Z10" s="1"/>
      <c r="AA10" s="1"/>
    </row>
    <row r="11" spans="1:27" s="14" customFormat="1" ht="18.600000000000001" customHeight="1" x14ac:dyDescent="0.25">
      <c r="A11" s="10">
        <v>1</v>
      </c>
      <c r="B11" s="21">
        <v>2</v>
      </c>
      <c r="C11" s="11">
        <v>3</v>
      </c>
      <c r="D11" s="12">
        <v>4</v>
      </c>
      <c r="E11" s="12">
        <v>5</v>
      </c>
      <c r="F11" s="12">
        <v>6</v>
      </c>
      <c r="G11" s="12">
        <v>7</v>
      </c>
      <c r="H11" s="12">
        <v>8</v>
      </c>
      <c r="I11" s="12">
        <v>9</v>
      </c>
      <c r="J11" s="12">
        <v>10</v>
      </c>
      <c r="K11" s="12">
        <v>11</v>
      </c>
      <c r="L11" s="12">
        <v>12</v>
      </c>
      <c r="M11" s="36">
        <v>13</v>
      </c>
      <c r="N11" s="40"/>
      <c r="O11" s="40"/>
      <c r="P11" s="40"/>
      <c r="Q11" s="40"/>
      <c r="R11" s="40"/>
      <c r="S11" s="13"/>
      <c r="T11" s="13"/>
      <c r="U11" s="13"/>
      <c r="V11" s="13"/>
      <c r="W11" s="13"/>
      <c r="X11" s="13"/>
      <c r="Y11" s="13"/>
      <c r="Z11" s="13"/>
      <c r="AA11" s="13"/>
    </row>
    <row r="12" spans="1:27" customFormat="1" ht="60" customHeight="1" x14ac:dyDescent="0.25">
      <c r="A12" s="15" t="s">
        <v>6</v>
      </c>
      <c r="B12" s="51" t="s">
        <v>91</v>
      </c>
      <c r="C12" s="35">
        <v>75</v>
      </c>
      <c r="D12" s="17"/>
      <c r="E12" s="17"/>
      <c r="F12" s="17"/>
      <c r="G12" s="17"/>
      <c r="H12" s="17"/>
      <c r="I12" s="17"/>
      <c r="J12" s="17"/>
      <c r="K12" s="17"/>
      <c r="L12" s="17"/>
      <c r="M12" s="37"/>
      <c r="N12" s="41"/>
      <c r="O12" s="41"/>
      <c r="P12" s="41"/>
      <c r="Q12" s="41"/>
      <c r="R12" s="41"/>
      <c r="S12" s="3"/>
      <c r="T12" s="3"/>
      <c r="U12" s="3"/>
      <c r="V12" s="3"/>
      <c r="W12" s="3"/>
      <c r="X12" s="3"/>
      <c r="Y12" s="3"/>
      <c r="Z12" s="3"/>
      <c r="AA12" s="3"/>
    </row>
    <row r="13" spans="1:27" customFormat="1" ht="84" customHeight="1" x14ac:dyDescent="0.25">
      <c r="A13" s="16" t="s">
        <v>4</v>
      </c>
      <c r="B13" s="53" t="s">
        <v>107</v>
      </c>
      <c r="C13" s="18"/>
      <c r="D13" s="54" t="s">
        <v>107</v>
      </c>
      <c r="E13" s="55" t="s">
        <v>108</v>
      </c>
      <c r="F13" s="68">
        <v>4</v>
      </c>
      <c r="G13" s="54" t="s">
        <v>109</v>
      </c>
      <c r="H13" s="56">
        <v>29</v>
      </c>
      <c r="I13" s="57">
        <v>0.05</v>
      </c>
      <c r="J13" s="56">
        <f>H13*0.05</f>
        <v>1.4500000000000002</v>
      </c>
      <c r="K13" s="56">
        <f>H13*1.05</f>
        <v>30.450000000000003</v>
      </c>
      <c r="L13" s="56">
        <f>H13*F13</f>
        <v>116</v>
      </c>
      <c r="M13" s="54" t="s">
        <v>110</v>
      </c>
      <c r="N13" s="45" t="s">
        <v>76</v>
      </c>
      <c r="O13" s="45">
        <v>5</v>
      </c>
      <c r="P13" s="48">
        <f>J13*F13</f>
        <v>5.8000000000000007</v>
      </c>
      <c r="Q13" s="45" t="s">
        <v>77</v>
      </c>
      <c r="R13" s="46" t="s">
        <v>78</v>
      </c>
      <c r="S13" s="3">
        <v>50012</v>
      </c>
      <c r="T13" s="3"/>
      <c r="U13" s="49"/>
      <c r="V13" s="3"/>
      <c r="W13" s="3"/>
      <c r="X13" s="3"/>
      <c r="Y13" s="3"/>
      <c r="Z13" s="3"/>
      <c r="AA13" s="3"/>
    </row>
    <row r="14" spans="1:27" customFormat="1" ht="48" customHeight="1" x14ac:dyDescent="0.25">
      <c r="A14" s="15" t="s">
        <v>7</v>
      </c>
      <c r="B14" s="51" t="s">
        <v>97</v>
      </c>
      <c r="C14" s="35">
        <v>4000</v>
      </c>
      <c r="D14" s="17"/>
      <c r="E14" s="17"/>
      <c r="F14" s="17"/>
      <c r="G14" s="17"/>
      <c r="H14" s="17"/>
      <c r="I14" s="17"/>
      <c r="J14" s="17"/>
      <c r="K14" s="17"/>
      <c r="L14" s="17"/>
      <c r="M14" s="37"/>
      <c r="N14" s="41"/>
      <c r="O14" s="41"/>
      <c r="P14" s="48"/>
      <c r="Q14" s="45"/>
      <c r="R14" s="43"/>
      <c r="S14" s="3"/>
      <c r="T14" s="3"/>
      <c r="U14" s="49"/>
      <c r="V14" s="3"/>
      <c r="W14" s="3"/>
      <c r="X14" s="3"/>
      <c r="Y14" s="3"/>
      <c r="Z14" s="3"/>
      <c r="AA14" s="3"/>
    </row>
    <row r="15" spans="1:27" customFormat="1" ht="66.599999999999994" customHeight="1" x14ac:dyDescent="0.25">
      <c r="A15" s="16" t="s">
        <v>5</v>
      </c>
      <c r="B15" s="58" t="s">
        <v>111</v>
      </c>
      <c r="C15" s="18"/>
      <c r="D15" s="54" t="s">
        <v>111</v>
      </c>
      <c r="E15" s="55" t="s">
        <v>108</v>
      </c>
      <c r="F15" s="68">
        <v>100</v>
      </c>
      <c r="G15" s="54" t="s">
        <v>109</v>
      </c>
      <c r="H15" s="56">
        <v>32</v>
      </c>
      <c r="I15" s="57">
        <v>0.05</v>
      </c>
      <c r="J15" s="55">
        <f>H15*0.05</f>
        <v>1.6</v>
      </c>
      <c r="K15" s="55">
        <f>H15*1.05</f>
        <v>33.6</v>
      </c>
      <c r="L15" s="56">
        <f>F15*H15</f>
        <v>3200</v>
      </c>
      <c r="M15" s="54" t="s">
        <v>112</v>
      </c>
      <c r="N15" s="45" t="s">
        <v>76</v>
      </c>
      <c r="O15" s="45">
        <v>5</v>
      </c>
      <c r="P15" s="48">
        <f t="shared" ref="P15:P45" si="0">J15*F15</f>
        <v>160</v>
      </c>
      <c r="Q15" s="45" t="s">
        <v>77</v>
      </c>
      <c r="R15" s="44" t="s">
        <v>79</v>
      </c>
      <c r="S15" s="3">
        <v>51051</v>
      </c>
      <c r="T15" s="3"/>
      <c r="U15" s="49"/>
      <c r="V15" s="3"/>
      <c r="W15" s="3"/>
      <c r="X15" s="3"/>
      <c r="Y15" s="3"/>
      <c r="Z15" s="3"/>
      <c r="AA15" s="3"/>
    </row>
    <row r="16" spans="1:27" customFormat="1" ht="57" customHeight="1" x14ac:dyDescent="0.25">
      <c r="A16" s="15" t="s">
        <v>21</v>
      </c>
      <c r="B16" s="22" t="s">
        <v>98</v>
      </c>
      <c r="C16" s="29">
        <v>4000</v>
      </c>
      <c r="D16" s="17"/>
      <c r="E16" s="17"/>
      <c r="F16" s="17"/>
      <c r="G16" s="17"/>
      <c r="H16" s="17"/>
      <c r="I16" s="17"/>
      <c r="J16" s="17"/>
      <c r="K16" s="17"/>
      <c r="L16" s="17"/>
      <c r="M16" s="37"/>
      <c r="N16" s="41"/>
      <c r="O16" s="41"/>
      <c r="P16" s="48"/>
      <c r="Q16" s="45"/>
      <c r="R16" s="43"/>
      <c r="S16" s="3"/>
      <c r="T16" s="3"/>
      <c r="U16" s="49"/>
      <c r="V16" s="3"/>
      <c r="W16" s="3"/>
      <c r="X16" s="3"/>
      <c r="Y16" s="3"/>
      <c r="Z16" s="3"/>
      <c r="AA16" s="3"/>
    </row>
    <row r="17" spans="1:27" customFormat="1" ht="57.6" customHeight="1" x14ac:dyDescent="0.25">
      <c r="A17" s="16" t="s">
        <v>22</v>
      </c>
      <c r="B17" s="59" t="s">
        <v>113</v>
      </c>
      <c r="C17" s="18"/>
      <c r="D17" s="60" t="s">
        <v>114</v>
      </c>
      <c r="E17" s="61" t="s">
        <v>108</v>
      </c>
      <c r="F17" s="68">
        <v>200</v>
      </c>
      <c r="G17" s="60" t="s">
        <v>109</v>
      </c>
      <c r="H17" s="62">
        <v>46</v>
      </c>
      <c r="I17" s="63">
        <v>0.05</v>
      </c>
      <c r="J17" s="62">
        <f>H17*0.05</f>
        <v>2.3000000000000003</v>
      </c>
      <c r="K17" s="62">
        <f>H17*1.05</f>
        <v>48.300000000000004</v>
      </c>
      <c r="L17" s="62">
        <f>H17*F17</f>
        <v>9200</v>
      </c>
      <c r="M17" s="60" t="s">
        <v>115</v>
      </c>
      <c r="N17" s="45" t="s">
        <v>76</v>
      </c>
      <c r="O17" s="45">
        <v>5</v>
      </c>
      <c r="P17" s="48">
        <f t="shared" si="0"/>
        <v>460.00000000000006</v>
      </c>
      <c r="Q17" s="45" t="s">
        <v>77</v>
      </c>
      <c r="R17" s="46" t="s">
        <v>80</v>
      </c>
      <c r="S17" s="3">
        <v>50481</v>
      </c>
      <c r="T17" s="3"/>
      <c r="U17" s="49"/>
      <c r="V17" s="3"/>
      <c r="W17" s="3"/>
      <c r="X17" s="3"/>
      <c r="Y17" s="3"/>
      <c r="Z17" s="3"/>
      <c r="AA17" s="3"/>
    </row>
    <row r="18" spans="1:27" customFormat="1" ht="55.95" customHeight="1" x14ac:dyDescent="0.25">
      <c r="A18" s="15" t="s">
        <v>23</v>
      </c>
      <c r="B18" s="22" t="s">
        <v>92</v>
      </c>
      <c r="C18" s="29">
        <v>75</v>
      </c>
      <c r="D18" s="17"/>
      <c r="E18" s="17"/>
      <c r="F18" s="17"/>
      <c r="G18" s="17"/>
      <c r="H18" s="17"/>
      <c r="I18" s="17"/>
      <c r="J18" s="17"/>
      <c r="K18" s="17"/>
      <c r="L18" s="17"/>
      <c r="M18" s="37"/>
      <c r="N18" s="41"/>
      <c r="O18" s="41"/>
      <c r="P18" s="48"/>
      <c r="Q18" s="45"/>
      <c r="R18" s="43"/>
      <c r="S18" s="3"/>
      <c r="T18" s="3"/>
      <c r="U18" s="49"/>
      <c r="V18" s="3"/>
      <c r="W18" s="3"/>
      <c r="X18" s="3"/>
      <c r="Y18" s="3"/>
      <c r="Z18" s="3"/>
      <c r="AA18" s="3"/>
    </row>
    <row r="19" spans="1:27" customFormat="1" ht="57" customHeight="1" x14ac:dyDescent="0.25">
      <c r="A19" s="16" t="s">
        <v>24</v>
      </c>
      <c r="B19" s="59" t="s">
        <v>116</v>
      </c>
      <c r="C19" s="18"/>
      <c r="D19" s="60" t="s">
        <v>116</v>
      </c>
      <c r="E19" s="61" t="s">
        <v>108</v>
      </c>
      <c r="F19" s="68">
        <v>1</v>
      </c>
      <c r="G19" s="60" t="s">
        <v>109</v>
      </c>
      <c r="H19" s="62">
        <v>63</v>
      </c>
      <c r="I19" s="63">
        <v>0.05</v>
      </c>
      <c r="J19" s="62">
        <f>H19*0.05</f>
        <v>3.1500000000000004</v>
      </c>
      <c r="K19" s="62">
        <f>H19*1.05</f>
        <v>66.150000000000006</v>
      </c>
      <c r="L19" s="62">
        <f>H19*F19</f>
        <v>63</v>
      </c>
      <c r="M19" s="60" t="s">
        <v>117</v>
      </c>
      <c r="N19" s="45" t="s">
        <v>76</v>
      </c>
      <c r="O19" s="45">
        <v>5</v>
      </c>
      <c r="P19" s="48">
        <f t="shared" si="0"/>
        <v>3.1500000000000004</v>
      </c>
      <c r="Q19" s="45" t="s">
        <v>77</v>
      </c>
      <c r="R19" s="46" t="s">
        <v>81</v>
      </c>
      <c r="S19" s="3">
        <v>50200</v>
      </c>
      <c r="T19" s="3"/>
      <c r="U19" s="49"/>
      <c r="V19" s="3"/>
      <c r="W19" s="3"/>
      <c r="X19" s="3"/>
      <c r="Y19" s="3"/>
      <c r="Z19" s="3"/>
      <c r="AA19" s="3"/>
    </row>
    <row r="20" spans="1:27" customFormat="1" ht="69" customHeight="1" x14ac:dyDescent="0.25">
      <c r="A20" s="15" t="s">
        <v>25</v>
      </c>
      <c r="B20" s="22" t="s">
        <v>99</v>
      </c>
      <c r="C20" s="29">
        <v>4000</v>
      </c>
      <c r="D20" s="17"/>
      <c r="E20" s="17"/>
      <c r="F20" s="17"/>
      <c r="G20" s="17"/>
      <c r="H20" s="17"/>
      <c r="I20" s="17"/>
      <c r="J20" s="17"/>
      <c r="K20" s="17"/>
      <c r="L20" s="17"/>
      <c r="M20" s="37"/>
      <c r="N20" s="41"/>
      <c r="O20" s="41"/>
      <c r="P20" s="48"/>
      <c r="Q20" s="45"/>
      <c r="R20" s="43"/>
      <c r="S20" s="3"/>
      <c r="T20" s="3"/>
      <c r="U20" s="49"/>
      <c r="V20" s="3"/>
      <c r="W20" s="3"/>
      <c r="X20" s="3"/>
      <c r="Y20" s="3"/>
      <c r="Z20" s="3"/>
      <c r="AA20" s="3"/>
    </row>
    <row r="21" spans="1:27" customFormat="1" ht="71.400000000000006" customHeight="1" x14ac:dyDescent="0.25">
      <c r="A21" s="16" t="s">
        <v>26</v>
      </c>
      <c r="B21" s="59" t="s">
        <v>118</v>
      </c>
      <c r="C21" s="18"/>
      <c r="D21" s="64" t="s">
        <v>118</v>
      </c>
      <c r="E21" s="61" t="s">
        <v>108</v>
      </c>
      <c r="F21" s="68">
        <v>100</v>
      </c>
      <c r="G21" s="60" t="s">
        <v>109</v>
      </c>
      <c r="H21" s="62">
        <v>42</v>
      </c>
      <c r="I21" s="63">
        <v>0.05</v>
      </c>
      <c r="J21" s="62">
        <f>H21*0.05</f>
        <v>2.1</v>
      </c>
      <c r="K21" s="62">
        <f>H21*1.05</f>
        <v>44.1</v>
      </c>
      <c r="L21" s="62">
        <f>H21*F21</f>
        <v>4200</v>
      </c>
      <c r="M21" s="60" t="s">
        <v>121</v>
      </c>
      <c r="N21" s="45" t="s">
        <v>76</v>
      </c>
      <c r="O21" s="45">
        <v>5</v>
      </c>
      <c r="P21" s="48">
        <f t="shared" si="0"/>
        <v>210</v>
      </c>
      <c r="Q21" s="45" t="s">
        <v>77</v>
      </c>
      <c r="R21" s="46" t="s">
        <v>82</v>
      </c>
      <c r="S21" s="3">
        <v>50531</v>
      </c>
      <c r="T21" s="3"/>
      <c r="U21" s="49"/>
      <c r="V21" s="3"/>
      <c r="W21" s="3"/>
      <c r="X21" s="3"/>
      <c r="Y21" s="3"/>
      <c r="Z21" s="3"/>
      <c r="AA21" s="3"/>
    </row>
    <row r="22" spans="1:27" customFormat="1" ht="64.5" customHeight="1" x14ac:dyDescent="0.25">
      <c r="A22" s="16" t="s">
        <v>119</v>
      </c>
      <c r="B22" s="59" t="s">
        <v>120</v>
      </c>
      <c r="C22" s="18"/>
      <c r="D22" s="60" t="s">
        <v>120</v>
      </c>
      <c r="E22" s="61" t="s">
        <v>108</v>
      </c>
      <c r="F22" s="68">
        <v>37</v>
      </c>
      <c r="G22" s="60" t="s">
        <v>122</v>
      </c>
      <c r="H22" s="62">
        <v>43</v>
      </c>
      <c r="I22" s="63">
        <v>0.05</v>
      </c>
      <c r="J22" s="62">
        <f t="shared" ref="J22" si="1">H22*0.05</f>
        <v>2.15</v>
      </c>
      <c r="K22" s="62">
        <f t="shared" ref="K22" si="2">H22*1.05</f>
        <v>45.15</v>
      </c>
      <c r="L22" s="62">
        <f>H22*F22</f>
        <v>1591</v>
      </c>
      <c r="M22" s="60" t="s">
        <v>123</v>
      </c>
      <c r="N22" s="45" t="s">
        <v>76</v>
      </c>
      <c r="O22" s="45">
        <v>5</v>
      </c>
      <c r="P22" s="48">
        <f t="shared" si="0"/>
        <v>79.55</v>
      </c>
      <c r="Q22" s="45" t="s">
        <v>77</v>
      </c>
      <c r="R22" s="46" t="s">
        <v>83</v>
      </c>
      <c r="S22" s="3">
        <v>45184</v>
      </c>
      <c r="T22" s="3"/>
      <c r="U22" s="49"/>
      <c r="V22" s="3"/>
      <c r="W22" s="3"/>
      <c r="X22" s="3"/>
      <c r="Y22" s="3"/>
      <c r="Z22" s="3"/>
      <c r="AA22" s="3"/>
    </row>
    <row r="23" spans="1:27" customFormat="1" ht="63" customHeight="1" x14ac:dyDescent="0.25">
      <c r="A23" s="15" t="s">
        <v>27</v>
      </c>
      <c r="B23" s="22" t="s">
        <v>100</v>
      </c>
      <c r="C23" s="29">
        <v>4000</v>
      </c>
      <c r="D23" s="17"/>
      <c r="E23" s="17"/>
      <c r="F23" s="17"/>
      <c r="G23" s="17"/>
      <c r="H23" s="17"/>
      <c r="I23" s="17"/>
      <c r="J23" s="17"/>
      <c r="K23" s="17"/>
      <c r="L23" s="17"/>
      <c r="M23" s="37"/>
      <c r="N23" s="41"/>
      <c r="O23" s="41"/>
      <c r="P23" s="48"/>
      <c r="Q23" s="45"/>
      <c r="R23" s="43"/>
      <c r="S23" s="3"/>
      <c r="T23" s="3"/>
      <c r="U23" s="49"/>
      <c r="V23" s="3"/>
      <c r="W23" s="3"/>
      <c r="X23" s="3"/>
      <c r="Y23" s="3"/>
      <c r="Z23" s="3"/>
      <c r="AA23" s="3"/>
    </row>
    <row r="24" spans="1:27" customFormat="1" ht="64.2" customHeight="1" x14ac:dyDescent="0.25">
      <c r="A24" s="16" t="s">
        <v>28</v>
      </c>
      <c r="B24" s="67" t="s">
        <v>118</v>
      </c>
      <c r="C24" s="18"/>
      <c r="D24" s="60" t="s">
        <v>118</v>
      </c>
      <c r="E24" s="61" t="s">
        <v>108</v>
      </c>
      <c r="F24" s="68">
        <v>34</v>
      </c>
      <c r="G24" s="60" t="s">
        <v>109</v>
      </c>
      <c r="H24" s="62">
        <v>42</v>
      </c>
      <c r="I24" s="63">
        <v>0.05</v>
      </c>
      <c r="J24" s="62">
        <f>H24*0.05</f>
        <v>2.1</v>
      </c>
      <c r="K24" s="62">
        <f>H24*1.05</f>
        <v>44.1</v>
      </c>
      <c r="L24" s="62">
        <f>H24*F24</f>
        <v>1428</v>
      </c>
      <c r="M24" s="60" t="s">
        <v>124</v>
      </c>
      <c r="N24" s="45" t="s">
        <v>76</v>
      </c>
      <c r="O24" s="45">
        <v>5</v>
      </c>
      <c r="P24" s="48">
        <f t="shared" si="0"/>
        <v>71.400000000000006</v>
      </c>
      <c r="Q24" s="45" t="s">
        <v>77</v>
      </c>
      <c r="R24" s="46" t="s">
        <v>82</v>
      </c>
      <c r="S24" s="3">
        <v>50531</v>
      </c>
      <c r="T24" s="3"/>
      <c r="U24" s="49"/>
      <c r="V24" s="3"/>
      <c r="W24" s="3"/>
      <c r="X24" s="3"/>
      <c r="Y24" s="3"/>
      <c r="Z24" s="3"/>
      <c r="AA24" s="3"/>
    </row>
    <row r="25" spans="1:27" customFormat="1" ht="59.4" customHeight="1" x14ac:dyDescent="0.25">
      <c r="A25" s="15" t="s">
        <v>29</v>
      </c>
      <c r="B25" s="22" t="s">
        <v>93</v>
      </c>
      <c r="C25" s="29">
        <v>75</v>
      </c>
      <c r="D25" s="17"/>
      <c r="E25" s="17"/>
      <c r="F25" s="17"/>
      <c r="G25" s="17"/>
      <c r="H25" s="17"/>
      <c r="I25" s="17"/>
      <c r="J25" s="17"/>
      <c r="K25" s="17"/>
      <c r="L25" s="17"/>
      <c r="M25" s="37"/>
      <c r="N25" s="41"/>
      <c r="O25" s="41"/>
      <c r="P25" s="48"/>
      <c r="Q25" s="45"/>
      <c r="R25" s="43"/>
      <c r="S25" s="3"/>
      <c r="T25" s="3"/>
      <c r="U25" s="49"/>
      <c r="V25" s="3"/>
      <c r="W25" s="3"/>
      <c r="X25" s="3"/>
      <c r="Y25" s="3"/>
      <c r="Z25" s="3"/>
      <c r="AA25" s="3"/>
    </row>
    <row r="26" spans="1:27" customFormat="1" ht="60.6" customHeight="1" x14ac:dyDescent="0.25">
      <c r="A26" s="16" t="s">
        <v>30</v>
      </c>
      <c r="B26" s="59" t="s">
        <v>125</v>
      </c>
      <c r="C26" s="18"/>
      <c r="D26" s="60" t="s">
        <v>126</v>
      </c>
      <c r="E26" s="61" t="s">
        <v>108</v>
      </c>
      <c r="F26" s="68">
        <v>4</v>
      </c>
      <c r="G26" s="60" t="s">
        <v>109</v>
      </c>
      <c r="H26" s="62">
        <v>43</v>
      </c>
      <c r="I26" s="63">
        <v>0.05</v>
      </c>
      <c r="J26" s="62">
        <f>H26*0.05</f>
        <v>2.15</v>
      </c>
      <c r="K26" s="62">
        <f>H26*1.05</f>
        <v>45.15</v>
      </c>
      <c r="L26" s="62">
        <f>H26*F26</f>
        <v>172</v>
      </c>
      <c r="M26" s="60" t="s">
        <v>127</v>
      </c>
      <c r="N26" s="45" t="s">
        <v>76</v>
      </c>
      <c r="O26" s="45">
        <v>5</v>
      </c>
      <c r="P26" s="48">
        <f t="shared" si="0"/>
        <v>8.6</v>
      </c>
      <c r="Q26" s="45" t="s">
        <v>77</v>
      </c>
      <c r="R26" s="46" t="s">
        <v>84</v>
      </c>
      <c r="S26" s="3">
        <v>50961</v>
      </c>
      <c r="T26" s="3"/>
      <c r="U26" s="49"/>
      <c r="V26" s="3"/>
      <c r="W26" s="3"/>
      <c r="X26" s="3"/>
      <c r="Y26" s="3"/>
      <c r="Z26" s="3"/>
      <c r="AA26" s="3"/>
    </row>
    <row r="27" spans="1:27" customFormat="1" ht="60" customHeight="1" x14ac:dyDescent="0.25">
      <c r="A27" s="15" t="s">
        <v>31</v>
      </c>
      <c r="B27" s="22" t="s">
        <v>101</v>
      </c>
      <c r="C27" s="29">
        <v>4000</v>
      </c>
      <c r="D27" s="17"/>
      <c r="E27" s="17"/>
      <c r="F27" s="17"/>
      <c r="G27" s="17"/>
      <c r="H27" s="17"/>
      <c r="I27" s="17"/>
      <c r="J27" s="17"/>
      <c r="K27" s="17"/>
      <c r="L27" s="17"/>
      <c r="M27" s="37"/>
      <c r="N27" s="41"/>
      <c r="O27" s="41"/>
      <c r="P27" s="48"/>
      <c r="Q27" s="45"/>
      <c r="R27" s="43"/>
      <c r="S27" s="3"/>
      <c r="T27" s="3"/>
      <c r="U27" s="49"/>
      <c r="V27" s="3"/>
      <c r="W27" s="3"/>
      <c r="X27" s="3"/>
      <c r="Y27" s="3"/>
      <c r="Z27" s="3"/>
      <c r="AA27" s="3"/>
    </row>
    <row r="28" spans="1:27" customFormat="1" ht="66.599999999999994" customHeight="1" x14ac:dyDescent="0.25">
      <c r="A28" s="16" t="s">
        <v>32</v>
      </c>
      <c r="B28" s="59" t="s">
        <v>128</v>
      </c>
      <c r="C28" s="18"/>
      <c r="D28" s="60" t="s">
        <v>128</v>
      </c>
      <c r="E28" s="61" t="s">
        <v>108</v>
      </c>
      <c r="F28" s="68">
        <v>67</v>
      </c>
      <c r="G28" s="60" t="s">
        <v>109</v>
      </c>
      <c r="H28" s="62">
        <v>42</v>
      </c>
      <c r="I28" s="63">
        <v>0.05</v>
      </c>
      <c r="J28" s="62">
        <f>H28*0.05</f>
        <v>2.1</v>
      </c>
      <c r="K28" s="62">
        <f>H28*1.05</f>
        <v>44.1</v>
      </c>
      <c r="L28" s="62">
        <f>H28*F28</f>
        <v>2814</v>
      </c>
      <c r="M28" s="60" t="s">
        <v>131</v>
      </c>
      <c r="N28" s="45" t="s">
        <v>76</v>
      </c>
      <c r="O28" s="45">
        <v>5</v>
      </c>
      <c r="P28" s="48">
        <f t="shared" si="0"/>
        <v>140.70000000000002</v>
      </c>
      <c r="Q28" s="45" t="s">
        <v>77</v>
      </c>
      <c r="R28" s="46" t="s">
        <v>85</v>
      </c>
      <c r="S28" s="3">
        <v>45092</v>
      </c>
      <c r="T28" s="3"/>
      <c r="U28" s="49"/>
      <c r="V28" s="3"/>
      <c r="W28" s="3"/>
      <c r="X28" s="3"/>
      <c r="Y28" s="3"/>
      <c r="Z28" s="3"/>
      <c r="AA28" s="3"/>
    </row>
    <row r="29" spans="1:27" customFormat="1" ht="52.5" customHeight="1" x14ac:dyDescent="0.25">
      <c r="A29" s="16" t="s">
        <v>130</v>
      </c>
      <c r="B29" s="59" t="s">
        <v>129</v>
      </c>
      <c r="C29" s="18"/>
      <c r="D29" s="60" t="s">
        <v>129</v>
      </c>
      <c r="E29" s="61" t="s">
        <v>108</v>
      </c>
      <c r="F29" s="68">
        <v>62</v>
      </c>
      <c r="G29" s="60" t="s">
        <v>132</v>
      </c>
      <c r="H29" s="62">
        <v>25</v>
      </c>
      <c r="I29" s="63">
        <v>0.05</v>
      </c>
      <c r="J29" s="62">
        <f t="shared" ref="J29" si="3">H29*0.05</f>
        <v>1.25</v>
      </c>
      <c r="K29" s="62">
        <f t="shared" ref="K29" si="4">H29*1.05</f>
        <v>26.25</v>
      </c>
      <c r="L29" s="62">
        <f>H29*F29</f>
        <v>1550</v>
      </c>
      <c r="M29" s="60" t="s">
        <v>133</v>
      </c>
      <c r="N29" s="45" t="s">
        <v>76</v>
      </c>
      <c r="O29" s="45">
        <v>5</v>
      </c>
      <c r="P29" s="48">
        <f t="shared" si="0"/>
        <v>77.5</v>
      </c>
      <c r="Q29" s="45" t="s">
        <v>77</v>
      </c>
      <c r="R29" s="46" t="s">
        <v>86</v>
      </c>
      <c r="S29" s="3">
        <v>50520</v>
      </c>
      <c r="T29" s="3"/>
      <c r="U29" s="49"/>
      <c r="V29" s="3"/>
      <c r="W29" s="3"/>
      <c r="X29" s="3"/>
      <c r="Y29" s="3"/>
      <c r="Z29" s="3"/>
      <c r="AA29" s="3"/>
    </row>
    <row r="30" spans="1:27" customFormat="1" ht="40.950000000000003" customHeight="1" x14ac:dyDescent="0.25">
      <c r="A30" s="15" t="s">
        <v>33</v>
      </c>
      <c r="B30" s="22" t="s">
        <v>94</v>
      </c>
      <c r="C30" s="29">
        <v>15</v>
      </c>
      <c r="D30" s="17"/>
      <c r="E30" s="17"/>
      <c r="F30" s="17"/>
      <c r="G30" s="17"/>
      <c r="H30" s="17"/>
      <c r="I30" s="17"/>
      <c r="J30" s="17"/>
      <c r="K30" s="17"/>
      <c r="L30" s="17"/>
      <c r="M30" s="37"/>
      <c r="N30" s="41"/>
      <c r="O30" s="41"/>
      <c r="P30" s="48"/>
      <c r="Q30" s="45"/>
      <c r="R30" s="43"/>
      <c r="S30" s="3"/>
      <c r="T30" s="3"/>
      <c r="U30" s="49"/>
      <c r="V30" s="3"/>
      <c r="W30" s="3"/>
      <c r="X30" s="3"/>
      <c r="Y30" s="3"/>
      <c r="Z30" s="3"/>
      <c r="AA30" s="3"/>
    </row>
    <row r="31" spans="1:27" customFormat="1" ht="63.6" customHeight="1" x14ac:dyDescent="0.25">
      <c r="A31" s="16" t="s">
        <v>34</v>
      </c>
      <c r="B31" s="59" t="s">
        <v>134</v>
      </c>
      <c r="C31" s="18"/>
      <c r="D31" s="60" t="s">
        <v>134</v>
      </c>
      <c r="E31" s="61" t="s">
        <v>108</v>
      </c>
      <c r="F31" s="68">
        <v>1</v>
      </c>
      <c r="G31" s="60" t="s">
        <v>136</v>
      </c>
      <c r="H31" s="62">
        <v>15</v>
      </c>
      <c r="I31" s="63">
        <v>0.05</v>
      </c>
      <c r="J31" s="62">
        <f>H31*0.05</f>
        <v>0.75</v>
      </c>
      <c r="K31" s="62">
        <f>H31*1.05</f>
        <v>15.75</v>
      </c>
      <c r="L31" s="62">
        <f>H31*F31</f>
        <v>15</v>
      </c>
      <c r="M31" s="60" t="s">
        <v>137</v>
      </c>
      <c r="N31" s="45" t="s">
        <v>76</v>
      </c>
      <c r="O31" s="45">
        <v>5</v>
      </c>
      <c r="P31" s="48">
        <f t="shared" si="0"/>
        <v>0.75</v>
      </c>
      <c r="Q31" s="45" t="s">
        <v>77</v>
      </c>
      <c r="R31" s="46" t="s">
        <v>87</v>
      </c>
      <c r="S31" s="3">
        <v>9410</v>
      </c>
      <c r="T31" s="3"/>
      <c r="U31" s="49"/>
      <c r="V31" s="3"/>
      <c r="W31" s="3"/>
      <c r="X31" s="3"/>
      <c r="Y31" s="3"/>
      <c r="Z31" s="3"/>
      <c r="AA31" s="3"/>
    </row>
    <row r="32" spans="1:27" customFormat="1" ht="56.25" customHeight="1" x14ac:dyDescent="0.25">
      <c r="A32" s="16" t="s">
        <v>135</v>
      </c>
      <c r="B32" s="59" t="s">
        <v>128</v>
      </c>
      <c r="C32" s="18"/>
      <c r="D32" s="60" t="s">
        <v>128</v>
      </c>
      <c r="E32" s="61" t="s">
        <v>108</v>
      </c>
      <c r="F32" s="68">
        <v>1</v>
      </c>
      <c r="G32" s="60" t="s">
        <v>109</v>
      </c>
      <c r="H32" s="62">
        <v>42</v>
      </c>
      <c r="I32" s="63">
        <v>0.05</v>
      </c>
      <c r="J32" s="62">
        <f t="shared" ref="J32" si="5">H32*0.05</f>
        <v>2.1</v>
      </c>
      <c r="K32" s="62">
        <f t="shared" ref="K32" si="6">H32*1.05</f>
        <v>44.1</v>
      </c>
      <c r="L32" s="62">
        <f>H32*F32</f>
        <v>42</v>
      </c>
      <c r="M32" s="60" t="s">
        <v>131</v>
      </c>
      <c r="N32" s="45" t="s">
        <v>76</v>
      </c>
      <c r="O32" s="45">
        <v>5</v>
      </c>
      <c r="P32" s="48">
        <f t="shared" si="0"/>
        <v>2.1</v>
      </c>
      <c r="Q32" s="45" t="s">
        <v>77</v>
      </c>
      <c r="R32" s="46" t="s">
        <v>82</v>
      </c>
      <c r="S32" s="3">
        <v>50531</v>
      </c>
      <c r="T32" s="3"/>
      <c r="U32" s="49"/>
      <c r="V32" s="3"/>
      <c r="W32" s="3"/>
      <c r="X32" s="3"/>
      <c r="Y32" s="3"/>
      <c r="Z32" s="3"/>
      <c r="AA32" s="3"/>
    </row>
    <row r="33" spans="1:2673" customFormat="1" ht="42.6" customHeight="1" x14ac:dyDescent="0.25">
      <c r="A33" s="15" t="s">
        <v>35</v>
      </c>
      <c r="B33" s="22" t="s">
        <v>95</v>
      </c>
      <c r="C33" s="29">
        <v>75</v>
      </c>
      <c r="D33" s="17"/>
      <c r="E33" s="17"/>
      <c r="F33" s="17"/>
      <c r="G33" s="17"/>
      <c r="H33" s="17"/>
      <c r="I33" s="17"/>
      <c r="J33" s="17"/>
      <c r="K33" s="17"/>
      <c r="L33" s="17"/>
      <c r="M33" s="37"/>
      <c r="N33" s="41"/>
      <c r="O33" s="41"/>
      <c r="P33" s="48"/>
      <c r="Q33" s="45"/>
      <c r="R33" s="43"/>
      <c r="S33" s="3"/>
      <c r="T33" s="3"/>
      <c r="U33" s="49"/>
      <c r="V33" s="3"/>
      <c r="W33" s="3"/>
      <c r="X33" s="3"/>
      <c r="Y33" s="3"/>
      <c r="Z33" s="3"/>
      <c r="AA33" s="3"/>
    </row>
    <row r="34" spans="1:2673" customFormat="1" ht="86.4" customHeight="1" x14ac:dyDescent="0.25">
      <c r="A34" s="16" t="s">
        <v>36</v>
      </c>
      <c r="B34" s="59" t="s">
        <v>118</v>
      </c>
      <c r="C34" s="18"/>
      <c r="D34" s="60" t="s">
        <v>118</v>
      </c>
      <c r="E34" s="61" t="s">
        <v>108</v>
      </c>
      <c r="F34" s="68">
        <v>1</v>
      </c>
      <c r="G34" s="60" t="s">
        <v>109</v>
      </c>
      <c r="H34" s="62">
        <v>42</v>
      </c>
      <c r="I34" s="63">
        <v>0.05</v>
      </c>
      <c r="J34" s="62">
        <f>H34*0.05</f>
        <v>2.1</v>
      </c>
      <c r="K34" s="62">
        <f>H34*1.05</f>
        <v>44.1</v>
      </c>
      <c r="L34" s="62">
        <f>H34*F34</f>
        <v>42</v>
      </c>
      <c r="M34" s="60" t="s">
        <v>121</v>
      </c>
      <c r="N34" s="45" t="s">
        <v>76</v>
      </c>
      <c r="O34" s="45">
        <v>5</v>
      </c>
      <c r="P34" s="48">
        <f t="shared" si="0"/>
        <v>2.1</v>
      </c>
      <c r="Q34" s="45" t="s">
        <v>77</v>
      </c>
      <c r="R34" s="46" t="s">
        <v>82</v>
      </c>
      <c r="S34" s="3">
        <v>50531</v>
      </c>
      <c r="T34" s="3"/>
      <c r="U34" s="49"/>
      <c r="V34" s="3"/>
      <c r="W34" s="3"/>
      <c r="X34" s="3"/>
      <c r="Y34" s="3"/>
      <c r="Z34" s="3"/>
      <c r="AA34" s="3"/>
    </row>
    <row r="35" spans="1:2673" customFormat="1" ht="42.6" customHeight="1" x14ac:dyDescent="0.25">
      <c r="A35" s="15" t="s">
        <v>37</v>
      </c>
      <c r="B35" s="22" t="s">
        <v>96</v>
      </c>
      <c r="C35" s="29">
        <v>75</v>
      </c>
      <c r="D35" s="17"/>
      <c r="E35" s="17"/>
      <c r="F35" s="17"/>
      <c r="G35" s="17"/>
      <c r="H35" s="17"/>
      <c r="I35" s="17"/>
      <c r="J35" s="17"/>
      <c r="K35" s="17"/>
      <c r="L35" s="17"/>
      <c r="M35" s="37"/>
      <c r="N35" s="41"/>
      <c r="O35" s="41"/>
      <c r="P35" s="48"/>
      <c r="Q35" s="45"/>
      <c r="R35" s="43"/>
      <c r="S35" s="3"/>
      <c r="T35" s="3"/>
      <c r="U35" s="49"/>
      <c r="V35" s="3"/>
      <c r="W35" s="3"/>
      <c r="X35" s="3"/>
      <c r="Y35" s="3"/>
      <c r="Z35" s="3"/>
      <c r="AA35" s="3"/>
    </row>
    <row r="36" spans="1:2673" customFormat="1" ht="58.2" customHeight="1" x14ac:dyDescent="0.25">
      <c r="A36" s="16" t="s">
        <v>38</v>
      </c>
      <c r="B36" s="59" t="s">
        <v>138</v>
      </c>
      <c r="C36" s="18"/>
      <c r="D36" s="60" t="s">
        <v>139</v>
      </c>
      <c r="E36" s="61" t="s">
        <v>108</v>
      </c>
      <c r="F36" s="68">
        <v>4</v>
      </c>
      <c r="G36" s="60" t="s">
        <v>109</v>
      </c>
      <c r="H36" s="62">
        <v>70</v>
      </c>
      <c r="I36" s="63">
        <v>0.05</v>
      </c>
      <c r="J36" s="62">
        <f>H36*0.05</f>
        <v>3.5</v>
      </c>
      <c r="K36" s="62">
        <f>H36*1.05</f>
        <v>73.5</v>
      </c>
      <c r="L36" s="62">
        <f>H36*F36</f>
        <v>280</v>
      </c>
      <c r="M36" s="60" t="s">
        <v>140</v>
      </c>
      <c r="N36" s="45" t="s">
        <v>76</v>
      </c>
      <c r="O36" s="45">
        <v>5</v>
      </c>
      <c r="P36" s="48">
        <f t="shared" si="0"/>
        <v>14</v>
      </c>
      <c r="Q36" s="45" t="s">
        <v>77</v>
      </c>
      <c r="R36" s="46" t="s">
        <v>88</v>
      </c>
      <c r="S36" s="3">
        <v>50110</v>
      </c>
      <c r="T36" s="3"/>
      <c r="U36" s="49"/>
      <c r="V36" s="3"/>
      <c r="W36" s="3"/>
      <c r="X36" s="3"/>
      <c r="Y36" s="3"/>
      <c r="Z36" s="3"/>
      <c r="AA36" s="3"/>
    </row>
    <row r="37" spans="1:2673" customFormat="1" ht="36.6" customHeight="1" x14ac:dyDescent="0.25">
      <c r="A37" s="25" t="s">
        <v>54</v>
      </c>
      <c r="B37" s="24" t="s">
        <v>16</v>
      </c>
      <c r="C37" s="18"/>
      <c r="D37" s="17"/>
      <c r="E37" s="17"/>
      <c r="F37" s="17"/>
      <c r="G37" s="17"/>
      <c r="H37" s="17"/>
      <c r="I37" s="17"/>
      <c r="J37" s="17"/>
      <c r="K37" s="17"/>
      <c r="L37" s="17"/>
      <c r="M37" s="37"/>
      <c r="N37" s="41"/>
      <c r="O37" s="41"/>
      <c r="P37" s="48"/>
      <c r="Q37" s="45"/>
      <c r="R37" s="43"/>
      <c r="S37" s="3"/>
      <c r="T37" s="3"/>
      <c r="U37" s="49"/>
      <c r="V37" s="3"/>
      <c r="W37" s="3"/>
      <c r="X37" s="3"/>
      <c r="Y37" s="3"/>
      <c r="Z37" s="3"/>
      <c r="AA37" s="3"/>
    </row>
    <row r="38" spans="1:2673" customFormat="1" ht="71.25" customHeight="1" x14ac:dyDescent="0.25">
      <c r="A38" s="16" t="s">
        <v>89</v>
      </c>
      <c r="B38" s="65" t="s">
        <v>147</v>
      </c>
      <c r="C38" s="18"/>
      <c r="D38" s="60" t="s">
        <v>147</v>
      </c>
      <c r="E38" s="61" t="s">
        <v>108</v>
      </c>
      <c r="F38" s="68">
        <v>14</v>
      </c>
      <c r="G38" s="60" t="s">
        <v>155</v>
      </c>
      <c r="H38" s="62">
        <v>110</v>
      </c>
      <c r="I38" s="63">
        <v>0.05</v>
      </c>
      <c r="J38" s="62">
        <f>H38*0.05</f>
        <v>5.5</v>
      </c>
      <c r="K38" s="62">
        <f>H38*1.05</f>
        <v>115.5</v>
      </c>
      <c r="L38" s="62">
        <f>H38*F38</f>
        <v>1540</v>
      </c>
      <c r="M38" s="60" t="s">
        <v>156</v>
      </c>
      <c r="N38" s="41"/>
      <c r="O38" s="41"/>
      <c r="P38" s="48"/>
      <c r="Q38" s="45"/>
      <c r="R38" s="43"/>
      <c r="S38" s="3"/>
      <c r="T38" s="3"/>
      <c r="U38" s="49"/>
      <c r="V38" s="3"/>
      <c r="W38" s="3"/>
      <c r="X38" s="3"/>
      <c r="Y38" s="3"/>
      <c r="Z38" s="3"/>
      <c r="AA38" s="3"/>
    </row>
    <row r="39" spans="1:2673" customFormat="1" ht="54.75" customHeight="1" x14ac:dyDescent="0.25">
      <c r="A39" s="16" t="s">
        <v>141</v>
      </c>
      <c r="B39" s="65" t="s">
        <v>148</v>
      </c>
      <c r="C39" s="18"/>
      <c r="D39" s="60" t="s">
        <v>148</v>
      </c>
      <c r="E39" s="61" t="s">
        <v>157</v>
      </c>
      <c r="F39" s="68">
        <v>20</v>
      </c>
      <c r="G39" s="60" t="s">
        <v>158</v>
      </c>
      <c r="H39" s="62">
        <v>14</v>
      </c>
      <c r="I39" s="63">
        <v>0.05</v>
      </c>
      <c r="J39" s="62">
        <f t="shared" ref="J39:J43" si="7">H39*0.05</f>
        <v>0.70000000000000007</v>
      </c>
      <c r="K39" s="62">
        <f t="shared" ref="K39:K43" si="8">H39*1.05</f>
        <v>14.700000000000001</v>
      </c>
      <c r="L39" s="62">
        <f t="shared" ref="L39:L40" si="9">H39*F39</f>
        <v>280</v>
      </c>
      <c r="M39" s="60" t="s">
        <v>159</v>
      </c>
      <c r="N39" s="41"/>
      <c r="O39" s="41"/>
      <c r="P39" s="48"/>
      <c r="Q39" s="45"/>
      <c r="R39" s="43"/>
      <c r="S39" s="3"/>
      <c r="T39" s="3"/>
      <c r="U39" s="49"/>
      <c r="V39" s="3"/>
      <c r="W39" s="3"/>
      <c r="X39" s="3"/>
      <c r="Y39" s="3"/>
      <c r="Z39" s="3"/>
      <c r="AA39" s="3"/>
    </row>
    <row r="40" spans="1:2673" customFormat="1" ht="56.25" customHeight="1" x14ac:dyDescent="0.25">
      <c r="A40" s="16" t="s">
        <v>142</v>
      </c>
      <c r="B40" s="65" t="s">
        <v>149</v>
      </c>
      <c r="C40" s="18"/>
      <c r="D40" s="60" t="s">
        <v>149</v>
      </c>
      <c r="E40" s="70" t="s">
        <v>108</v>
      </c>
      <c r="F40" s="68">
        <v>4</v>
      </c>
      <c r="G40" s="60" t="s">
        <v>160</v>
      </c>
      <c r="H40" s="62">
        <v>54</v>
      </c>
      <c r="I40" s="63">
        <v>0.05</v>
      </c>
      <c r="J40" s="62">
        <f t="shared" si="7"/>
        <v>2.7</v>
      </c>
      <c r="K40" s="62">
        <f t="shared" si="8"/>
        <v>56.7</v>
      </c>
      <c r="L40" s="62">
        <f t="shared" si="9"/>
        <v>216</v>
      </c>
      <c r="M40" s="60" t="s">
        <v>161</v>
      </c>
      <c r="N40" s="41"/>
      <c r="O40" s="41"/>
      <c r="P40" s="48"/>
      <c r="Q40" s="45"/>
      <c r="R40" s="43"/>
      <c r="S40" s="3"/>
      <c r="T40" s="3"/>
      <c r="U40" s="49"/>
      <c r="V40" s="3"/>
      <c r="W40" s="3"/>
      <c r="X40" s="3"/>
      <c r="Y40" s="3"/>
      <c r="Z40" s="3"/>
      <c r="AA40" s="3"/>
    </row>
    <row r="41" spans="1:2673" customFormat="1" ht="51.75" customHeight="1" x14ac:dyDescent="0.25">
      <c r="A41" s="16" t="s">
        <v>143</v>
      </c>
      <c r="B41" s="65" t="s">
        <v>150</v>
      </c>
      <c r="C41" s="18"/>
      <c r="D41" s="60" t="s">
        <v>150</v>
      </c>
      <c r="E41" s="61" t="s">
        <v>162</v>
      </c>
      <c r="F41" s="68">
        <v>6</v>
      </c>
      <c r="G41" s="60" t="s">
        <v>158</v>
      </c>
      <c r="H41" s="62">
        <v>14</v>
      </c>
      <c r="I41" s="63">
        <v>0.21</v>
      </c>
      <c r="J41" s="62">
        <f>H41*0.21</f>
        <v>2.94</v>
      </c>
      <c r="K41" s="62">
        <f>H41*1.21</f>
        <v>16.939999999999998</v>
      </c>
      <c r="L41" s="62">
        <f>H41*F41</f>
        <v>84</v>
      </c>
      <c r="M41" s="60" t="s">
        <v>163</v>
      </c>
      <c r="N41" s="41"/>
      <c r="O41" s="41"/>
      <c r="P41" s="48"/>
      <c r="Q41" s="45"/>
      <c r="R41" s="43"/>
      <c r="S41" s="3"/>
      <c r="T41" s="3"/>
      <c r="U41" s="49"/>
      <c r="V41" s="3"/>
      <c r="W41" s="3"/>
      <c r="X41" s="3"/>
      <c r="Y41" s="3"/>
      <c r="Z41" s="3"/>
      <c r="AA41" s="3"/>
    </row>
    <row r="42" spans="1:2673" customFormat="1" ht="54.75" customHeight="1" x14ac:dyDescent="0.25">
      <c r="A42" s="16" t="s">
        <v>144</v>
      </c>
      <c r="B42" s="65" t="s">
        <v>151</v>
      </c>
      <c r="C42" s="18"/>
      <c r="D42" s="60" t="s">
        <v>151</v>
      </c>
      <c r="E42" s="71" t="s">
        <v>108</v>
      </c>
      <c r="F42" s="68">
        <v>1</v>
      </c>
      <c r="G42" s="60" t="s">
        <v>164</v>
      </c>
      <c r="H42" s="62">
        <v>45</v>
      </c>
      <c r="I42" s="63">
        <v>0.05</v>
      </c>
      <c r="J42" s="62">
        <f t="shared" si="7"/>
        <v>2.25</v>
      </c>
      <c r="K42" s="62">
        <f t="shared" si="8"/>
        <v>47.25</v>
      </c>
      <c r="L42" s="62">
        <f>H42*F42</f>
        <v>45</v>
      </c>
      <c r="M42" s="60" t="s">
        <v>165</v>
      </c>
      <c r="N42" s="41"/>
      <c r="O42" s="41"/>
      <c r="P42" s="48"/>
      <c r="Q42" s="45"/>
      <c r="R42" s="43"/>
      <c r="S42" s="3"/>
      <c r="T42" s="3"/>
      <c r="U42" s="49"/>
      <c r="V42" s="3"/>
      <c r="W42" s="3"/>
      <c r="X42" s="3"/>
      <c r="Y42" s="3"/>
      <c r="Z42" s="3"/>
      <c r="AA42" s="3"/>
    </row>
    <row r="43" spans="1:2673" customFormat="1" ht="58.5" customHeight="1" x14ac:dyDescent="0.25">
      <c r="A43" s="16" t="s">
        <v>145</v>
      </c>
      <c r="B43" s="65" t="s">
        <v>152</v>
      </c>
      <c r="C43" s="18"/>
      <c r="D43" s="60" t="s">
        <v>152</v>
      </c>
      <c r="E43" s="71" t="s">
        <v>108</v>
      </c>
      <c r="F43" s="68">
        <v>1</v>
      </c>
      <c r="G43" s="60" t="s">
        <v>164</v>
      </c>
      <c r="H43" s="62">
        <v>30</v>
      </c>
      <c r="I43" s="63">
        <v>0.05</v>
      </c>
      <c r="J43" s="62">
        <f t="shared" si="7"/>
        <v>1.5</v>
      </c>
      <c r="K43" s="62">
        <f t="shared" si="8"/>
        <v>31.5</v>
      </c>
      <c r="L43" s="62">
        <f>H43*F43</f>
        <v>30</v>
      </c>
      <c r="M43" s="60" t="s">
        <v>166</v>
      </c>
      <c r="N43" s="41"/>
      <c r="O43" s="41"/>
      <c r="P43" s="48"/>
      <c r="Q43" s="45"/>
      <c r="R43" s="43"/>
      <c r="S43" s="3"/>
      <c r="T43" s="3"/>
      <c r="U43" s="49"/>
      <c r="V43" s="3"/>
      <c r="W43" s="3"/>
      <c r="X43" s="3"/>
      <c r="Y43" s="3"/>
      <c r="Z43" s="3"/>
      <c r="AA43" s="3"/>
    </row>
    <row r="44" spans="1:2673" customFormat="1" ht="56.25" customHeight="1" x14ac:dyDescent="0.25">
      <c r="A44" s="16" t="s">
        <v>146</v>
      </c>
      <c r="B44" s="65" t="s">
        <v>176</v>
      </c>
      <c r="C44" s="18"/>
      <c r="D44" s="54" t="s">
        <v>154</v>
      </c>
      <c r="E44" s="70" t="s">
        <v>108</v>
      </c>
      <c r="F44" s="68">
        <v>1</v>
      </c>
      <c r="G44" s="54" t="s">
        <v>167</v>
      </c>
      <c r="H44" s="56">
        <v>55</v>
      </c>
      <c r="I44" s="63">
        <v>0.05</v>
      </c>
      <c r="J44" s="56">
        <f>H44*0.05</f>
        <v>2.75</v>
      </c>
      <c r="K44" s="56">
        <f>H44*1.05</f>
        <v>57.75</v>
      </c>
      <c r="L44" s="56">
        <f>H44*F44</f>
        <v>55</v>
      </c>
      <c r="M44" s="69" t="s">
        <v>177</v>
      </c>
      <c r="N44" s="41"/>
      <c r="O44" s="41"/>
      <c r="P44" s="48"/>
      <c r="Q44" s="45"/>
      <c r="R44" s="43"/>
      <c r="S44" s="3"/>
      <c r="T44" s="3"/>
      <c r="U44" s="49"/>
      <c r="V44" s="3"/>
      <c r="W44" s="3"/>
      <c r="X44" s="3"/>
      <c r="Y44" s="3"/>
      <c r="Z44" s="3"/>
      <c r="AA44" s="3"/>
    </row>
    <row r="45" spans="1:2673" customFormat="1" ht="53.25" customHeight="1" x14ac:dyDescent="0.25">
      <c r="A45" s="16" t="s">
        <v>146</v>
      </c>
      <c r="B45" s="65" t="s">
        <v>153</v>
      </c>
      <c r="C45" s="18"/>
      <c r="D45" s="54" t="s">
        <v>153</v>
      </c>
      <c r="E45" s="55" t="s">
        <v>162</v>
      </c>
      <c r="F45" s="68">
        <v>5</v>
      </c>
      <c r="G45" s="54" t="s">
        <v>158</v>
      </c>
      <c r="H45" s="56">
        <v>5</v>
      </c>
      <c r="I45" s="57">
        <v>0.05</v>
      </c>
      <c r="J45" s="56">
        <f>H45*0.05</f>
        <v>0.25</v>
      </c>
      <c r="K45" s="56">
        <f>H45*1.05</f>
        <v>5.25</v>
      </c>
      <c r="L45" s="56">
        <f>H45*F45</f>
        <v>25</v>
      </c>
      <c r="M45" s="54" t="s">
        <v>168</v>
      </c>
      <c r="N45" s="45" t="s">
        <v>76</v>
      </c>
      <c r="O45" s="45">
        <v>5</v>
      </c>
      <c r="P45" s="48">
        <f t="shared" si="0"/>
        <v>1.25</v>
      </c>
      <c r="Q45" s="45" t="s">
        <v>77</v>
      </c>
      <c r="R45" s="44" t="s">
        <v>75</v>
      </c>
      <c r="S45" s="3">
        <v>8710</v>
      </c>
      <c r="T45" s="3"/>
      <c r="U45" s="49"/>
      <c r="V45" s="3"/>
      <c r="W45" s="3"/>
      <c r="X45" s="3"/>
      <c r="Y45" s="3"/>
      <c r="Z45" s="3"/>
      <c r="AA45" s="3"/>
    </row>
    <row r="46" spans="1:2673" customFormat="1" ht="27.6" customHeight="1" x14ac:dyDescent="0.25">
      <c r="A46" s="75" t="s">
        <v>40</v>
      </c>
      <c r="B46" s="76"/>
      <c r="C46" s="76"/>
      <c r="D46" s="76"/>
      <c r="E46" s="76"/>
      <c r="F46" s="76"/>
      <c r="G46" s="76"/>
      <c r="H46" s="76"/>
      <c r="I46" s="76"/>
      <c r="J46" s="76"/>
      <c r="K46" s="77"/>
      <c r="L46" s="66">
        <f>SUM(L13:L45)</f>
        <v>26988</v>
      </c>
      <c r="M46" s="3"/>
      <c r="N46" s="41"/>
      <c r="O46" s="41"/>
      <c r="P46" s="41"/>
      <c r="Q46" s="41"/>
      <c r="R46" s="41"/>
      <c r="S46" s="3"/>
      <c r="T46" s="3"/>
      <c r="U46" s="49"/>
      <c r="V46" s="3"/>
      <c r="W46" s="3"/>
      <c r="X46" s="3"/>
      <c r="Y46" s="3"/>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7"/>
      <c r="IK46" s="27"/>
      <c r="IL46" s="27"/>
      <c r="IM46" s="27"/>
      <c r="IN46" s="27"/>
      <c r="IO46" s="27"/>
      <c r="IP46" s="27"/>
      <c r="IQ46" s="27"/>
      <c r="IR46" s="27"/>
      <c r="IS46" s="27"/>
      <c r="IT46" s="27"/>
      <c r="IU46" s="27"/>
      <c r="IV46" s="27"/>
      <c r="IW46" s="27"/>
      <c r="IX46" s="27"/>
      <c r="IY46" s="27"/>
      <c r="IZ46" s="27"/>
      <c r="JA46" s="27"/>
      <c r="JB46" s="27"/>
      <c r="JC46" s="27"/>
      <c r="JD46" s="27"/>
      <c r="JE46" s="27"/>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B46" s="27"/>
      <c r="LC46" s="27"/>
      <c r="LD46" s="27"/>
      <c r="LE46" s="27"/>
      <c r="LF46" s="27"/>
      <c r="LG46" s="27"/>
      <c r="LH46" s="27"/>
      <c r="LI46" s="27"/>
      <c r="LJ46" s="27"/>
      <c r="LK46" s="27"/>
      <c r="LL46" s="27"/>
      <c r="LM46" s="27"/>
      <c r="LN46" s="27"/>
      <c r="LO46" s="27"/>
      <c r="LP46" s="27"/>
      <c r="LQ46" s="27"/>
      <c r="LR46" s="27"/>
      <c r="LS46" s="27"/>
      <c r="LT46" s="27"/>
      <c r="LU46" s="27"/>
      <c r="LV46" s="27"/>
      <c r="LW46" s="27"/>
      <c r="LX46" s="27"/>
      <c r="LY46" s="27"/>
      <c r="LZ46" s="27"/>
      <c r="MA46" s="27"/>
      <c r="MB46" s="27"/>
      <c r="MC46" s="27"/>
      <c r="MD46" s="27"/>
      <c r="ME46" s="27"/>
      <c r="MF46" s="27"/>
      <c r="MG46" s="27"/>
      <c r="MH46" s="27"/>
      <c r="MI46" s="27"/>
      <c r="MJ46" s="27"/>
      <c r="MK46" s="27"/>
      <c r="ML46" s="27"/>
      <c r="MM46" s="27"/>
      <c r="MN46" s="27"/>
      <c r="MO46" s="27"/>
      <c r="MP46" s="27"/>
      <c r="MQ46" s="27"/>
      <c r="MR46" s="27"/>
      <c r="MS46" s="27"/>
      <c r="MT46" s="27"/>
      <c r="MU46" s="27"/>
      <c r="MV46" s="27"/>
      <c r="MW46" s="27"/>
      <c r="MX46" s="27"/>
      <c r="MY46" s="27"/>
      <c r="MZ46" s="27"/>
      <c r="NA46" s="27"/>
      <c r="NB46" s="27"/>
      <c r="NC46" s="27"/>
      <c r="ND46" s="27"/>
      <c r="NE46" s="27"/>
      <c r="NF46" s="27"/>
      <c r="NG46" s="27"/>
      <c r="NH46" s="27"/>
      <c r="NI46" s="27"/>
      <c r="NJ46" s="27"/>
      <c r="NK46" s="27"/>
      <c r="NL46" s="27"/>
      <c r="NM46" s="27"/>
      <c r="NN46" s="27"/>
      <c r="NO46" s="27"/>
      <c r="NP46" s="27"/>
      <c r="NQ46" s="27"/>
      <c r="NR46" s="27"/>
      <c r="NS46" s="27"/>
      <c r="NT46" s="27"/>
      <c r="NU46" s="27"/>
      <c r="NV46" s="27"/>
      <c r="NW46" s="27"/>
      <c r="NX46" s="27"/>
      <c r="NY46" s="27"/>
      <c r="NZ46" s="27"/>
      <c r="OA46" s="27"/>
      <c r="OB46" s="27"/>
      <c r="OC46" s="27"/>
      <c r="OD46" s="27"/>
      <c r="OE46" s="27"/>
      <c r="OF46" s="27"/>
      <c r="OG46" s="27"/>
      <c r="OH46" s="27"/>
      <c r="OI46" s="27"/>
      <c r="OJ46" s="27"/>
      <c r="OK46" s="27"/>
      <c r="OL46" s="27"/>
      <c r="OM46" s="27"/>
      <c r="ON46" s="27"/>
      <c r="OO46" s="27"/>
      <c r="OP46" s="27"/>
      <c r="OQ46" s="27"/>
      <c r="OR46" s="27"/>
      <c r="OS46" s="27"/>
      <c r="OT46" s="27"/>
      <c r="OU46" s="27"/>
      <c r="OV46" s="27"/>
      <c r="OW46" s="27"/>
      <c r="OX46" s="27"/>
      <c r="OY46" s="27"/>
      <c r="OZ46" s="27"/>
      <c r="PA46" s="27"/>
      <c r="PB46" s="27"/>
      <c r="PC46" s="27"/>
      <c r="PD46" s="27"/>
      <c r="PE46" s="27"/>
      <c r="PF46" s="27"/>
      <c r="PG46" s="27"/>
      <c r="PH46" s="27"/>
      <c r="PI46" s="27"/>
      <c r="PJ46" s="27"/>
      <c r="PK46" s="27"/>
      <c r="PL46" s="27"/>
      <c r="PM46" s="27"/>
      <c r="PN46" s="27"/>
      <c r="PO46" s="27"/>
      <c r="PP46" s="27"/>
      <c r="PQ46" s="27"/>
      <c r="PR46" s="27"/>
      <c r="PS46" s="27"/>
      <c r="PT46" s="27"/>
      <c r="PU46" s="27"/>
      <c r="PV46" s="27"/>
      <c r="PW46" s="27"/>
      <c r="PX46" s="27"/>
      <c r="PY46" s="27"/>
      <c r="PZ46" s="27"/>
      <c r="QA46" s="27"/>
      <c r="QB46" s="27"/>
      <c r="QC46" s="27"/>
      <c r="QD46" s="27"/>
      <c r="QE46" s="27"/>
      <c r="QF46" s="27"/>
      <c r="QG46" s="27"/>
      <c r="QH46" s="27"/>
      <c r="QI46" s="27"/>
      <c r="QJ46" s="27"/>
      <c r="QK46" s="27"/>
      <c r="QL46" s="27"/>
      <c r="QM46" s="27"/>
      <c r="QN46" s="27"/>
      <c r="QO46" s="27"/>
      <c r="QP46" s="27"/>
      <c r="QQ46" s="27"/>
      <c r="QR46" s="27"/>
      <c r="QS46" s="27"/>
      <c r="QT46" s="27"/>
      <c r="QU46" s="27"/>
      <c r="QV46" s="27"/>
      <c r="QW46" s="27"/>
      <c r="QX46" s="27"/>
      <c r="QY46" s="27"/>
      <c r="QZ46" s="27"/>
      <c r="RA46" s="27"/>
      <c r="RB46" s="27"/>
      <c r="RC46" s="27"/>
      <c r="RD46" s="27"/>
      <c r="RE46" s="27"/>
      <c r="RF46" s="27"/>
      <c r="RG46" s="27"/>
      <c r="RH46" s="27"/>
      <c r="RI46" s="27"/>
      <c r="RJ46" s="27"/>
      <c r="RK46" s="27"/>
      <c r="RL46" s="27"/>
      <c r="RM46" s="27"/>
      <c r="RN46" s="27"/>
      <c r="RO46" s="27"/>
      <c r="RP46" s="27"/>
      <c r="RQ46" s="27"/>
      <c r="RR46" s="27"/>
      <c r="RS46" s="27"/>
      <c r="RT46" s="27"/>
      <c r="RU46" s="27"/>
      <c r="RV46" s="27"/>
      <c r="RW46" s="27"/>
      <c r="RX46" s="27"/>
      <c r="RY46" s="27"/>
      <c r="RZ46" s="27"/>
      <c r="SA46" s="27"/>
      <c r="SB46" s="27"/>
      <c r="SC46" s="27"/>
      <c r="SD46" s="27"/>
      <c r="SE46" s="27"/>
      <c r="SF46" s="27"/>
      <c r="SG46" s="27"/>
      <c r="SH46" s="27"/>
      <c r="SI46" s="27"/>
      <c r="SJ46" s="27"/>
      <c r="SK46" s="27"/>
      <c r="SL46" s="27"/>
      <c r="SM46" s="27"/>
      <c r="SN46" s="27"/>
      <c r="SO46" s="27"/>
      <c r="SP46" s="27"/>
      <c r="SQ46" s="27"/>
      <c r="SR46" s="27"/>
      <c r="SS46" s="27"/>
      <c r="ST46" s="27"/>
      <c r="SU46" s="27"/>
      <c r="SV46" s="27"/>
      <c r="SW46" s="27"/>
      <c r="SX46" s="27"/>
      <c r="SY46" s="27"/>
      <c r="SZ46" s="27"/>
      <c r="TA46" s="27"/>
      <c r="TB46" s="27"/>
      <c r="TC46" s="27"/>
      <c r="TD46" s="27"/>
      <c r="TE46" s="27"/>
      <c r="TF46" s="27"/>
      <c r="TG46" s="27"/>
      <c r="TH46" s="27"/>
      <c r="TI46" s="27"/>
      <c r="TJ46" s="27"/>
      <c r="TK46" s="27"/>
      <c r="TL46" s="27"/>
      <c r="TM46" s="27"/>
      <c r="TN46" s="27"/>
      <c r="TO46" s="27"/>
      <c r="TP46" s="27"/>
      <c r="TQ46" s="27"/>
      <c r="TR46" s="27"/>
      <c r="TS46" s="27"/>
      <c r="TT46" s="27"/>
      <c r="TU46" s="27"/>
      <c r="TV46" s="27"/>
      <c r="TW46" s="27"/>
      <c r="TX46" s="27"/>
      <c r="TY46" s="27"/>
      <c r="TZ46" s="27"/>
      <c r="UA46" s="27"/>
      <c r="UB46" s="27"/>
      <c r="UC46" s="27"/>
      <c r="UD46" s="27"/>
      <c r="UE46" s="27"/>
      <c r="UF46" s="27"/>
      <c r="UG46" s="27"/>
      <c r="UH46" s="27"/>
      <c r="UI46" s="27"/>
      <c r="UJ46" s="27"/>
      <c r="UK46" s="27"/>
      <c r="UL46" s="27"/>
      <c r="UM46" s="27"/>
      <c r="UN46" s="27"/>
      <c r="UO46" s="27"/>
      <c r="UP46" s="27"/>
      <c r="UQ46" s="27"/>
      <c r="UR46" s="27"/>
      <c r="US46" s="27"/>
      <c r="UT46" s="27"/>
      <c r="UU46" s="27"/>
      <c r="UV46" s="27"/>
      <c r="UW46" s="27"/>
      <c r="UX46" s="27"/>
      <c r="UY46" s="27"/>
      <c r="UZ46" s="27"/>
      <c r="VA46" s="27"/>
      <c r="VB46" s="27"/>
      <c r="VC46" s="27"/>
      <c r="VD46" s="27"/>
      <c r="VE46" s="27"/>
      <c r="VF46" s="27"/>
      <c r="VG46" s="27"/>
      <c r="VH46" s="27"/>
      <c r="VI46" s="27"/>
      <c r="VJ46" s="27"/>
      <c r="VK46" s="27"/>
      <c r="VL46" s="27"/>
      <c r="VM46" s="27"/>
      <c r="VN46" s="27"/>
      <c r="VO46" s="27"/>
      <c r="VP46" s="27"/>
      <c r="VQ46" s="27"/>
      <c r="VR46" s="27"/>
      <c r="VS46" s="27"/>
      <c r="VT46" s="27"/>
      <c r="VU46" s="27"/>
      <c r="VV46" s="27"/>
      <c r="VW46" s="27"/>
      <c r="VX46" s="27"/>
      <c r="VY46" s="27"/>
      <c r="VZ46" s="27"/>
      <c r="WA46" s="27"/>
      <c r="WB46" s="27"/>
      <c r="WC46" s="27"/>
      <c r="WD46" s="27"/>
      <c r="WE46" s="27"/>
      <c r="WF46" s="27"/>
      <c r="WG46" s="27"/>
      <c r="WH46" s="27"/>
      <c r="WI46" s="27"/>
      <c r="WJ46" s="27"/>
      <c r="WK46" s="27"/>
      <c r="WL46" s="27"/>
      <c r="WM46" s="27"/>
      <c r="WN46" s="27"/>
      <c r="WO46" s="27"/>
      <c r="WP46" s="27"/>
      <c r="WQ46" s="27"/>
      <c r="WR46" s="27"/>
      <c r="WS46" s="27"/>
      <c r="WT46" s="27"/>
      <c r="WU46" s="27"/>
      <c r="WV46" s="27"/>
      <c r="WW46" s="27"/>
      <c r="WX46" s="27"/>
      <c r="WY46" s="27"/>
      <c r="WZ46" s="27"/>
      <c r="XA46" s="27"/>
      <c r="XB46" s="27"/>
      <c r="XC46" s="27"/>
      <c r="XD46" s="27"/>
      <c r="XE46" s="27"/>
      <c r="XF46" s="27"/>
      <c r="XG46" s="27"/>
      <c r="XH46" s="27"/>
      <c r="XI46" s="27"/>
      <c r="XJ46" s="27"/>
      <c r="XK46" s="27"/>
      <c r="XL46" s="27"/>
      <c r="XM46" s="27"/>
      <c r="XN46" s="27"/>
      <c r="XO46" s="27"/>
      <c r="XP46" s="27"/>
      <c r="XQ46" s="27"/>
      <c r="XR46" s="27"/>
      <c r="XS46" s="27"/>
      <c r="XT46" s="27"/>
      <c r="XU46" s="27"/>
      <c r="XV46" s="27"/>
      <c r="XW46" s="27"/>
      <c r="XX46" s="27"/>
      <c r="XY46" s="27"/>
      <c r="XZ46" s="27"/>
      <c r="YA46" s="27"/>
      <c r="YB46" s="27"/>
      <c r="YC46" s="27"/>
      <c r="YD46" s="27"/>
      <c r="YE46" s="27"/>
      <c r="YF46" s="27"/>
      <c r="YG46" s="27"/>
      <c r="YH46" s="27"/>
      <c r="YI46" s="27"/>
      <c r="YJ46" s="27"/>
      <c r="YK46" s="27"/>
      <c r="YL46" s="27"/>
      <c r="YM46" s="27"/>
      <c r="YN46" s="27"/>
      <c r="YO46" s="27"/>
      <c r="YP46" s="27"/>
      <c r="YQ46" s="27"/>
      <c r="YR46" s="27"/>
      <c r="YS46" s="27"/>
      <c r="YT46" s="27"/>
      <c r="YU46" s="27"/>
      <c r="YV46" s="27"/>
      <c r="YW46" s="27"/>
      <c r="YX46" s="27"/>
      <c r="YY46" s="27"/>
      <c r="YZ46" s="27"/>
      <c r="ZA46" s="27"/>
      <c r="ZB46" s="27"/>
      <c r="ZC46" s="27"/>
      <c r="ZD46" s="27"/>
      <c r="ZE46" s="27"/>
      <c r="ZF46" s="27"/>
      <c r="ZG46" s="27"/>
      <c r="ZH46" s="27"/>
      <c r="ZI46" s="27"/>
      <c r="ZJ46" s="27"/>
      <c r="ZK46" s="27"/>
      <c r="ZL46" s="27"/>
      <c r="ZM46" s="27"/>
      <c r="ZN46" s="27"/>
      <c r="ZO46" s="27"/>
      <c r="ZP46" s="27"/>
      <c r="ZQ46" s="27"/>
      <c r="ZR46" s="27"/>
      <c r="ZS46" s="27"/>
      <c r="ZT46" s="27"/>
      <c r="ZU46" s="27"/>
      <c r="ZV46" s="27"/>
      <c r="ZW46" s="27"/>
      <c r="ZX46" s="27"/>
      <c r="ZY46" s="27"/>
      <c r="ZZ46" s="27"/>
      <c r="AAA46" s="27"/>
      <c r="AAB46" s="27"/>
      <c r="AAC46" s="27"/>
      <c r="AAD46" s="27"/>
      <c r="AAE46" s="27"/>
      <c r="AAF46" s="27"/>
      <c r="AAG46" s="27"/>
      <c r="AAH46" s="27"/>
      <c r="AAI46" s="27"/>
      <c r="AAJ46" s="27"/>
      <c r="AAK46" s="27"/>
      <c r="AAL46" s="27"/>
      <c r="AAM46" s="27"/>
      <c r="AAN46" s="27"/>
      <c r="AAO46" s="27"/>
      <c r="AAP46" s="27"/>
      <c r="AAQ46" s="27"/>
      <c r="AAR46" s="27"/>
      <c r="AAS46" s="27"/>
      <c r="AAT46" s="27"/>
      <c r="AAU46" s="27"/>
      <c r="AAV46" s="27"/>
      <c r="AAW46" s="27"/>
      <c r="AAX46" s="27"/>
      <c r="AAY46" s="27"/>
      <c r="AAZ46" s="27"/>
      <c r="ABA46" s="27"/>
      <c r="ABB46" s="27"/>
      <c r="ABC46" s="27"/>
      <c r="ABD46" s="27"/>
      <c r="ABE46" s="27"/>
      <c r="ABF46" s="27"/>
      <c r="ABG46" s="27"/>
      <c r="ABH46" s="27"/>
      <c r="ABI46" s="27"/>
      <c r="ABJ46" s="27"/>
      <c r="ABK46" s="27"/>
      <c r="ABL46" s="27"/>
      <c r="ABM46" s="27"/>
      <c r="ABN46" s="27"/>
      <c r="ABO46" s="27"/>
      <c r="ABP46" s="27"/>
      <c r="ABQ46" s="27"/>
      <c r="ABR46" s="27"/>
      <c r="ABS46" s="27"/>
      <c r="ABT46" s="27"/>
      <c r="ABU46" s="27"/>
      <c r="ABV46" s="27"/>
      <c r="ABW46" s="27"/>
      <c r="ABX46" s="27"/>
      <c r="ABY46" s="27"/>
      <c r="ABZ46" s="27"/>
      <c r="ACA46" s="27"/>
      <c r="ACB46" s="27"/>
      <c r="ACC46" s="27"/>
      <c r="ACD46" s="27"/>
      <c r="ACE46" s="27"/>
      <c r="ACF46" s="27"/>
      <c r="ACG46" s="27"/>
      <c r="ACH46" s="27"/>
      <c r="ACI46" s="27"/>
      <c r="ACJ46" s="27"/>
      <c r="ACK46" s="27"/>
      <c r="ACL46" s="27"/>
      <c r="ACM46" s="27"/>
      <c r="ACN46" s="27"/>
      <c r="ACO46" s="27"/>
      <c r="ACP46" s="27"/>
      <c r="ACQ46" s="27"/>
      <c r="ACR46" s="27"/>
      <c r="ACS46" s="27"/>
      <c r="ACT46" s="27"/>
      <c r="ACU46" s="27"/>
      <c r="ACV46" s="27"/>
      <c r="ACW46" s="27"/>
      <c r="ACX46" s="27"/>
      <c r="ACY46" s="27"/>
      <c r="ACZ46" s="27"/>
      <c r="ADA46" s="27"/>
      <c r="ADB46" s="27"/>
      <c r="ADC46" s="27"/>
      <c r="ADD46" s="27"/>
      <c r="ADE46" s="27"/>
      <c r="ADF46" s="27"/>
      <c r="ADG46" s="27"/>
      <c r="ADH46" s="27"/>
      <c r="ADI46" s="27"/>
      <c r="ADJ46" s="27"/>
      <c r="ADK46" s="27"/>
      <c r="ADL46" s="27"/>
      <c r="ADM46" s="27"/>
      <c r="ADN46" s="27"/>
      <c r="ADO46" s="27"/>
      <c r="ADP46" s="27"/>
      <c r="ADQ46" s="27"/>
      <c r="ADR46" s="27"/>
      <c r="ADS46" s="27"/>
      <c r="ADT46" s="27"/>
      <c r="ADU46" s="27"/>
      <c r="ADV46" s="27"/>
      <c r="ADW46" s="27"/>
      <c r="ADX46" s="27"/>
      <c r="ADY46" s="27"/>
      <c r="ADZ46" s="27"/>
      <c r="AEA46" s="27"/>
      <c r="AEB46" s="27"/>
      <c r="AEC46" s="27"/>
      <c r="AED46" s="27"/>
      <c r="AEE46" s="27"/>
      <c r="AEF46" s="27"/>
      <c r="AEG46" s="27"/>
      <c r="AEH46" s="27"/>
      <c r="AEI46" s="27"/>
      <c r="AEJ46" s="27"/>
      <c r="AEK46" s="27"/>
      <c r="AEL46" s="27"/>
      <c r="AEM46" s="27"/>
      <c r="AEN46" s="27"/>
      <c r="AEO46" s="27"/>
      <c r="AEP46" s="27"/>
      <c r="AEQ46" s="27"/>
      <c r="AER46" s="27"/>
      <c r="AES46" s="27"/>
      <c r="AET46" s="27"/>
      <c r="AEU46" s="27"/>
      <c r="AEV46" s="27"/>
      <c r="AEW46" s="27"/>
      <c r="AEX46" s="27"/>
      <c r="AEY46" s="27"/>
      <c r="AEZ46" s="27"/>
      <c r="AFA46" s="27"/>
      <c r="AFB46" s="27"/>
      <c r="AFC46" s="27"/>
      <c r="AFD46" s="27"/>
      <c r="AFE46" s="27"/>
      <c r="AFF46" s="27"/>
      <c r="AFG46" s="27"/>
      <c r="AFH46" s="27"/>
      <c r="AFI46" s="27"/>
      <c r="AFJ46" s="27"/>
      <c r="AFK46" s="27"/>
      <c r="AFL46" s="27"/>
      <c r="AFM46" s="27"/>
      <c r="AFN46" s="27"/>
      <c r="AFO46" s="27"/>
      <c r="AFP46" s="27"/>
      <c r="AFQ46" s="27"/>
      <c r="AFR46" s="27"/>
      <c r="AFS46" s="27"/>
      <c r="AFT46" s="27"/>
      <c r="AFU46" s="27"/>
      <c r="AFV46" s="27"/>
      <c r="AFW46" s="27"/>
      <c r="AFX46" s="27"/>
      <c r="AFY46" s="27"/>
      <c r="AFZ46" s="27"/>
      <c r="AGA46" s="27"/>
      <c r="AGB46" s="27"/>
      <c r="AGC46" s="27"/>
      <c r="AGD46" s="27"/>
      <c r="AGE46" s="27"/>
      <c r="AGF46" s="27"/>
      <c r="AGG46" s="27"/>
      <c r="AGH46" s="27"/>
      <c r="AGI46" s="27"/>
      <c r="AGJ46" s="27"/>
      <c r="AGK46" s="27"/>
      <c r="AGL46" s="27"/>
      <c r="AGM46" s="27"/>
      <c r="AGN46" s="27"/>
      <c r="AGO46" s="27"/>
      <c r="AGP46" s="27"/>
      <c r="AGQ46" s="27"/>
      <c r="AGR46" s="27"/>
      <c r="AGS46" s="27"/>
      <c r="AGT46" s="27"/>
      <c r="AGU46" s="27"/>
      <c r="AGV46" s="27"/>
      <c r="AGW46" s="27"/>
      <c r="AGX46" s="27"/>
      <c r="AGY46" s="27"/>
      <c r="AGZ46" s="27"/>
      <c r="AHA46" s="27"/>
      <c r="AHB46" s="27"/>
      <c r="AHC46" s="27"/>
      <c r="AHD46" s="27"/>
      <c r="AHE46" s="27"/>
      <c r="AHF46" s="27"/>
      <c r="AHG46" s="27"/>
      <c r="AHH46" s="27"/>
      <c r="AHI46" s="27"/>
      <c r="AHJ46" s="27"/>
      <c r="AHK46" s="27"/>
      <c r="AHL46" s="27"/>
      <c r="AHM46" s="27"/>
      <c r="AHN46" s="27"/>
      <c r="AHO46" s="27"/>
      <c r="AHP46" s="27"/>
      <c r="AHQ46" s="27"/>
      <c r="AHR46" s="27"/>
      <c r="AHS46" s="27"/>
      <c r="AHT46" s="27"/>
      <c r="AHU46" s="27"/>
      <c r="AHV46" s="27"/>
      <c r="AHW46" s="27"/>
      <c r="AHX46" s="27"/>
      <c r="AHY46" s="27"/>
      <c r="AHZ46" s="27"/>
      <c r="AIA46" s="27"/>
      <c r="AIB46" s="27"/>
      <c r="AIC46" s="27"/>
      <c r="AID46" s="27"/>
      <c r="AIE46" s="27"/>
      <c r="AIF46" s="27"/>
      <c r="AIG46" s="27"/>
      <c r="AIH46" s="27"/>
      <c r="AII46" s="27"/>
      <c r="AIJ46" s="27"/>
      <c r="AIK46" s="27"/>
      <c r="AIL46" s="27"/>
      <c r="AIM46" s="27"/>
      <c r="AIN46" s="27"/>
      <c r="AIO46" s="27"/>
      <c r="AIP46" s="27"/>
      <c r="AIQ46" s="27"/>
      <c r="AIR46" s="27"/>
      <c r="AIS46" s="27"/>
      <c r="AIT46" s="27"/>
      <c r="AIU46" s="27"/>
      <c r="AIV46" s="27"/>
      <c r="AIW46" s="27"/>
      <c r="AIX46" s="27"/>
      <c r="AIY46" s="27"/>
      <c r="AIZ46" s="27"/>
      <c r="AJA46" s="27"/>
      <c r="AJB46" s="27"/>
      <c r="AJC46" s="27"/>
      <c r="AJD46" s="27"/>
      <c r="AJE46" s="27"/>
      <c r="AJF46" s="27"/>
      <c r="AJG46" s="27"/>
      <c r="AJH46" s="27"/>
      <c r="AJI46" s="27"/>
      <c r="AJJ46" s="27"/>
      <c r="AJK46" s="27"/>
      <c r="AJL46" s="27"/>
      <c r="AJM46" s="27"/>
      <c r="AJN46" s="27"/>
      <c r="AJO46" s="27"/>
      <c r="AJP46" s="27"/>
      <c r="AJQ46" s="27"/>
      <c r="AJR46" s="27"/>
      <c r="AJS46" s="27"/>
      <c r="AJT46" s="27"/>
      <c r="AJU46" s="27"/>
      <c r="AJV46" s="27"/>
      <c r="AJW46" s="27"/>
      <c r="AJX46" s="27"/>
      <c r="AJY46" s="27"/>
      <c r="AJZ46" s="27"/>
      <c r="AKA46" s="27"/>
      <c r="AKB46" s="27"/>
      <c r="AKC46" s="27"/>
      <c r="AKD46" s="27"/>
      <c r="AKE46" s="27"/>
      <c r="AKF46" s="27"/>
      <c r="AKG46" s="27"/>
      <c r="AKH46" s="27"/>
      <c r="AKI46" s="27"/>
      <c r="AKJ46" s="27"/>
      <c r="AKK46" s="27"/>
      <c r="AKL46" s="27"/>
      <c r="AKM46" s="27"/>
      <c r="AKN46" s="27"/>
      <c r="AKO46" s="27"/>
      <c r="AKP46" s="27"/>
      <c r="AKQ46" s="27"/>
      <c r="AKR46" s="27"/>
      <c r="AKS46" s="27"/>
      <c r="AKT46" s="27"/>
      <c r="AKU46" s="27"/>
      <c r="AKV46" s="27"/>
      <c r="AKW46" s="27"/>
      <c r="AKX46" s="27"/>
      <c r="AKY46" s="27"/>
      <c r="AKZ46" s="27"/>
      <c r="ALA46" s="27"/>
      <c r="ALB46" s="27"/>
      <c r="ALC46" s="27"/>
      <c r="ALD46" s="27"/>
      <c r="ALE46" s="27"/>
      <c r="ALF46" s="27"/>
      <c r="ALG46" s="27"/>
      <c r="ALH46" s="27"/>
      <c r="ALI46" s="27"/>
      <c r="ALJ46" s="27"/>
      <c r="ALK46" s="27"/>
      <c r="ALL46" s="27"/>
      <c r="ALM46" s="27"/>
      <c r="ALN46" s="27"/>
      <c r="ALO46" s="27"/>
      <c r="ALP46" s="27"/>
      <c r="ALQ46" s="27"/>
      <c r="ALR46" s="27"/>
      <c r="ALS46" s="27"/>
      <c r="ALT46" s="27"/>
      <c r="ALU46" s="27"/>
      <c r="ALV46" s="27"/>
      <c r="ALW46" s="27"/>
      <c r="ALX46" s="27"/>
      <c r="ALY46" s="27"/>
      <c r="ALZ46" s="27"/>
      <c r="AMA46" s="27"/>
      <c r="AMB46" s="27"/>
      <c r="AMC46" s="27"/>
      <c r="AMD46" s="27"/>
      <c r="AME46" s="27"/>
      <c r="AMF46" s="27"/>
      <c r="AMG46" s="27"/>
      <c r="AMH46" s="27"/>
      <c r="AMI46" s="27"/>
      <c r="AMJ46" s="27"/>
      <c r="AMK46" s="27"/>
      <c r="AML46" s="27"/>
      <c r="AMM46" s="27"/>
      <c r="AMN46" s="27"/>
      <c r="AMO46" s="27"/>
      <c r="AMP46" s="27"/>
      <c r="AMQ46" s="27"/>
      <c r="AMR46" s="27"/>
      <c r="AMS46" s="27"/>
      <c r="AMT46" s="27"/>
      <c r="AMU46" s="27"/>
      <c r="AMV46" s="27"/>
      <c r="AMW46" s="27"/>
      <c r="AMX46" s="27"/>
      <c r="AMY46" s="27"/>
      <c r="AMZ46" s="27"/>
      <c r="ANA46" s="27"/>
      <c r="ANB46" s="27"/>
      <c r="ANC46" s="27"/>
      <c r="AND46" s="27"/>
      <c r="ANE46" s="27"/>
      <c r="ANF46" s="27"/>
      <c r="ANG46" s="27"/>
      <c r="ANH46" s="27"/>
      <c r="ANI46" s="27"/>
      <c r="ANJ46" s="27"/>
      <c r="ANK46" s="27"/>
      <c r="ANL46" s="27"/>
      <c r="ANM46" s="27"/>
      <c r="ANN46" s="27"/>
      <c r="ANO46" s="27"/>
      <c r="ANP46" s="27"/>
      <c r="ANQ46" s="27"/>
      <c r="ANR46" s="27"/>
      <c r="ANS46" s="27"/>
      <c r="ANT46" s="27"/>
      <c r="ANU46" s="27"/>
      <c r="ANV46" s="27"/>
      <c r="ANW46" s="27"/>
      <c r="ANX46" s="27"/>
      <c r="ANY46" s="27"/>
      <c r="ANZ46" s="27"/>
      <c r="AOA46" s="27"/>
      <c r="AOB46" s="27"/>
      <c r="AOC46" s="27"/>
      <c r="AOD46" s="27"/>
      <c r="AOE46" s="27"/>
      <c r="AOF46" s="27"/>
      <c r="AOG46" s="27"/>
      <c r="AOH46" s="27"/>
      <c r="AOI46" s="27"/>
      <c r="AOJ46" s="27"/>
      <c r="AOK46" s="27"/>
      <c r="AOL46" s="27"/>
      <c r="AOM46" s="27"/>
      <c r="AON46" s="27"/>
      <c r="AOO46" s="27"/>
      <c r="AOP46" s="27"/>
      <c r="AOQ46" s="27"/>
      <c r="AOR46" s="27"/>
      <c r="AOS46" s="27"/>
      <c r="AOT46" s="27"/>
      <c r="AOU46" s="27"/>
      <c r="AOV46" s="27"/>
      <c r="AOW46" s="27"/>
      <c r="AOX46" s="27"/>
      <c r="AOY46" s="27"/>
      <c r="AOZ46" s="27"/>
      <c r="APA46" s="27"/>
      <c r="APB46" s="27"/>
      <c r="APC46" s="27"/>
      <c r="APD46" s="27"/>
      <c r="APE46" s="27"/>
      <c r="APF46" s="27"/>
      <c r="APG46" s="27"/>
      <c r="APH46" s="27"/>
      <c r="API46" s="27"/>
      <c r="APJ46" s="27"/>
      <c r="APK46" s="27"/>
      <c r="APL46" s="27"/>
      <c r="APM46" s="27"/>
      <c r="APN46" s="27"/>
      <c r="APO46" s="27"/>
      <c r="APP46" s="27"/>
      <c r="APQ46" s="27"/>
      <c r="APR46" s="27"/>
      <c r="APS46" s="27"/>
      <c r="APT46" s="27"/>
      <c r="APU46" s="27"/>
      <c r="APV46" s="27"/>
      <c r="APW46" s="27"/>
      <c r="APX46" s="27"/>
      <c r="APY46" s="27"/>
      <c r="APZ46" s="27"/>
      <c r="AQA46" s="27"/>
      <c r="AQB46" s="27"/>
      <c r="AQC46" s="27"/>
      <c r="AQD46" s="27"/>
      <c r="AQE46" s="27"/>
      <c r="AQF46" s="27"/>
      <c r="AQG46" s="27"/>
      <c r="AQH46" s="27"/>
      <c r="AQI46" s="27"/>
      <c r="AQJ46" s="27"/>
      <c r="AQK46" s="27"/>
      <c r="AQL46" s="27"/>
      <c r="AQM46" s="27"/>
      <c r="AQN46" s="27"/>
      <c r="AQO46" s="27"/>
      <c r="AQP46" s="27"/>
      <c r="AQQ46" s="27"/>
      <c r="AQR46" s="27"/>
      <c r="AQS46" s="27"/>
      <c r="AQT46" s="27"/>
      <c r="AQU46" s="27"/>
      <c r="AQV46" s="27"/>
      <c r="AQW46" s="27"/>
      <c r="AQX46" s="27"/>
      <c r="AQY46" s="27"/>
      <c r="AQZ46" s="27"/>
      <c r="ARA46" s="27"/>
      <c r="ARB46" s="27"/>
      <c r="ARC46" s="27"/>
      <c r="ARD46" s="27"/>
      <c r="ARE46" s="27"/>
      <c r="ARF46" s="27"/>
      <c r="ARG46" s="27"/>
      <c r="ARH46" s="27"/>
      <c r="ARI46" s="27"/>
      <c r="ARJ46" s="27"/>
      <c r="ARK46" s="27"/>
      <c r="ARL46" s="27"/>
      <c r="ARM46" s="27"/>
      <c r="ARN46" s="27"/>
      <c r="ARO46" s="27"/>
      <c r="ARP46" s="27"/>
      <c r="ARQ46" s="27"/>
      <c r="ARR46" s="27"/>
      <c r="ARS46" s="27"/>
      <c r="ART46" s="27"/>
      <c r="ARU46" s="27"/>
      <c r="ARV46" s="27"/>
      <c r="ARW46" s="27"/>
      <c r="ARX46" s="27"/>
      <c r="ARY46" s="27"/>
      <c r="ARZ46" s="27"/>
      <c r="ASA46" s="27"/>
      <c r="ASB46" s="27"/>
      <c r="ASC46" s="27"/>
      <c r="ASD46" s="27"/>
      <c r="ASE46" s="27"/>
      <c r="ASF46" s="27"/>
      <c r="ASG46" s="27"/>
      <c r="ASH46" s="27"/>
      <c r="ASI46" s="27"/>
      <c r="ASJ46" s="27"/>
      <c r="ASK46" s="27"/>
      <c r="ASL46" s="27"/>
      <c r="ASM46" s="27"/>
      <c r="ASN46" s="27"/>
      <c r="ASO46" s="27"/>
      <c r="ASP46" s="27"/>
      <c r="ASQ46" s="27"/>
      <c r="ASR46" s="27"/>
      <c r="ASS46" s="27"/>
      <c r="AST46" s="27"/>
      <c r="ASU46" s="27"/>
      <c r="ASV46" s="27"/>
      <c r="ASW46" s="27"/>
      <c r="ASX46" s="27"/>
      <c r="ASY46" s="27"/>
      <c r="ASZ46" s="27"/>
      <c r="ATA46" s="27"/>
      <c r="ATB46" s="27"/>
      <c r="ATC46" s="27"/>
      <c r="ATD46" s="27"/>
      <c r="ATE46" s="27"/>
      <c r="ATF46" s="27"/>
      <c r="ATG46" s="27"/>
      <c r="ATH46" s="27"/>
      <c r="ATI46" s="27"/>
      <c r="ATJ46" s="27"/>
      <c r="ATK46" s="27"/>
      <c r="ATL46" s="27"/>
      <c r="ATM46" s="27"/>
      <c r="ATN46" s="27"/>
      <c r="ATO46" s="27"/>
      <c r="ATP46" s="27"/>
      <c r="ATQ46" s="27"/>
      <c r="ATR46" s="27"/>
      <c r="ATS46" s="27"/>
      <c r="ATT46" s="27"/>
      <c r="ATU46" s="27"/>
      <c r="ATV46" s="27"/>
      <c r="ATW46" s="27"/>
      <c r="ATX46" s="27"/>
      <c r="ATY46" s="27"/>
      <c r="ATZ46" s="27"/>
      <c r="AUA46" s="27"/>
      <c r="AUB46" s="27"/>
      <c r="AUC46" s="27"/>
      <c r="AUD46" s="27"/>
      <c r="AUE46" s="27"/>
      <c r="AUF46" s="27"/>
      <c r="AUG46" s="27"/>
      <c r="AUH46" s="27"/>
      <c r="AUI46" s="27"/>
      <c r="AUJ46" s="27"/>
      <c r="AUK46" s="27"/>
      <c r="AUL46" s="27"/>
      <c r="AUM46" s="27"/>
      <c r="AUN46" s="27"/>
      <c r="AUO46" s="27"/>
      <c r="AUP46" s="27"/>
      <c r="AUQ46" s="27"/>
      <c r="AUR46" s="27"/>
      <c r="AUS46" s="27"/>
      <c r="AUT46" s="27"/>
      <c r="AUU46" s="27"/>
      <c r="AUV46" s="27"/>
      <c r="AUW46" s="27"/>
      <c r="AUX46" s="27"/>
      <c r="AUY46" s="27"/>
      <c r="AUZ46" s="27"/>
      <c r="AVA46" s="27"/>
      <c r="AVB46" s="27"/>
      <c r="AVC46" s="27"/>
      <c r="AVD46" s="27"/>
      <c r="AVE46" s="27"/>
      <c r="AVF46" s="27"/>
      <c r="AVG46" s="27"/>
      <c r="AVH46" s="27"/>
      <c r="AVI46" s="27"/>
      <c r="AVJ46" s="27"/>
      <c r="AVK46" s="27"/>
      <c r="AVL46" s="27"/>
      <c r="AVM46" s="27"/>
      <c r="AVN46" s="27"/>
      <c r="AVO46" s="27"/>
      <c r="AVP46" s="27"/>
      <c r="AVQ46" s="27"/>
      <c r="AVR46" s="27"/>
      <c r="AVS46" s="27"/>
      <c r="AVT46" s="27"/>
      <c r="AVU46" s="27"/>
      <c r="AVV46" s="27"/>
      <c r="AVW46" s="27"/>
      <c r="AVX46" s="27"/>
      <c r="AVY46" s="27"/>
      <c r="AVZ46" s="27"/>
      <c r="AWA46" s="27"/>
      <c r="AWB46" s="27"/>
      <c r="AWC46" s="27"/>
      <c r="AWD46" s="27"/>
      <c r="AWE46" s="27"/>
      <c r="AWF46" s="27"/>
      <c r="AWG46" s="27"/>
      <c r="AWH46" s="27"/>
      <c r="AWI46" s="27"/>
      <c r="AWJ46" s="27"/>
      <c r="AWK46" s="27"/>
      <c r="AWL46" s="27"/>
      <c r="AWM46" s="27"/>
      <c r="AWN46" s="27"/>
      <c r="AWO46" s="27"/>
      <c r="AWP46" s="27"/>
      <c r="AWQ46" s="27"/>
      <c r="AWR46" s="27"/>
      <c r="AWS46" s="27"/>
      <c r="AWT46" s="27"/>
      <c r="AWU46" s="27"/>
      <c r="AWV46" s="27"/>
      <c r="AWW46" s="27"/>
      <c r="AWX46" s="27"/>
      <c r="AWY46" s="27"/>
      <c r="AWZ46" s="27"/>
      <c r="AXA46" s="27"/>
      <c r="AXB46" s="27"/>
      <c r="AXC46" s="27"/>
      <c r="AXD46" s="27"/>
      <c r="AXE46" s="27"/>
      <c r="AXF46" s="27"/>
      <c r="AXG46" s="27"/>
      <c r="AXH46" s="27"/>
      <c r="AXI46" s="27"/>
      <c r="AXJ46" s="27"/>
      <c r="AXK46" s="27"/>
      <c r="AXL46" s="27"/>
      <c r="AXM46" s="27"/>
      <c r="AXN46" s="27"/>
      <c r="AXO46" s="27"/>
      <c r="AXP46" s="27"/>
      <c r="AXQ46" s="27"/>
      <c r="AXR46" s="27"/>
      <c r="AXS46" s="27"/>
      <c r="AXT46" s="27"/>
      <c r="AXU46" s="27"/>
      <c r="AXV46" s="27"/>
      <c r="AXW46" s="27"/>
      <c r="AXX46" s="27"/>
      <c r="AXY46" s="27"/>
      <c r="AXZ46" s="27"/>
      <c r="AYA46" s="27"/>
      <c r="AYB46" s="27"/>
      <c r="AYC46" s="27"/>
      <c r="AYD46" s="27"/>
      <c r="AYE46" s="27"/>
      <c r="AYF46" s="27"/>
      <c r="AYG46" s="27"/>
      <c r="AYH46" s="27"/>
      <c r="AYI46" s="27"/>
      <c r="AYJ46" s="27"/>
      <c r="AYK46" s="27"/>
      <c r="AYL46" s="27"/>
      <c r="AYM46" s="27"/>
      <c r="AYN46" s="27"/>
      <c r="AYO46" s="27"/>
      <c r="AYP46" s="27"/>
      <c r="AYQ46" s="27"/>
      <c r="AYR46" s="27"/>
      <c r="AYS46" s="27"/>
      <c r="AYT46" s="27"/>
      <c r="AYU46" s="27"/>
      <c r="AYV46" s="27"/>
      <c r="AYW46" s="27"/>
      <c r="AYX46" s="27"/>
      <c r="AYY46" s="27"/>
      <c r="AYZ46" s="27"/>
      <c r="AZA46" s="27"/>
      <c r="AZB46" s="27"/>
      <c r="AZC46" s="27"/>
      <c r="AZD46" s="27"/>
      <c r="AZE46" s="27"/>
      <c r="AZF46" s="27"/>
      <c r="AZG46" s="27"/>
      <c r="AZH46" s="27"/>
      <c r="AZI46" s="27"/>
      <c r="AZJ46" s="27"/>
      <c r="AZK46" s="27"/>
      <c r="AZL46" s="27"/>
      <c r="AZM46" s="27"/>
      <c r="AZN46" s="27"/>
      <c r="AZO46" s="27"/>
      <c r="AZP46" s="27"/>
      <c r="AZQ46" s="27"/>
      <c r="AZR46" s="27"/>
      <c r="AZS46" s="27"/>
      <c r="AZT46" s="27"/>
      <c r="AZU46" s="27"/>
      <c r="AZV46" s="27"/>
      <c r="AZW46" s="27"/>
      <c r="AZX46" s="27"/>
      <c r="AZY46" s="27"/>
      <c r="AZZ46" s="27"/>
      <c r="BAA46" s="27"/>
      <c r="BAB46" s="27"/>
      <c r="BAC46" s="27"/>
      <c r="BAD46" s="27"/>
      <c r="BAE46" s="27"/>
      <c r="BAF46" s="27"/>
      <c r="BAG46" s="27"/>
      <c r="BAH46" s="27"/>
      <c r="BAI46" s="27"/>
      <c r="BAJ46" s="27"/>
      <c r="BAK46" s="27"/>
      <c r="BAL46" s="27"/>
      <c r="BAM46" s="27"/>
      <c r="BAN46" s="27"/>
      <c r="BAO46" s="27"/>
      <c r="BAP46" s="27"/>
      <c r="BAQ46" s="27"/>
      <c r="BAR46" s="27"/>
      <c r="BAS46" s="27"/>
      <c r="BAT46" s="27"/>
      <c r="BAU46" s="27"/>
      <c r="BAV46" s="27"/>
      <c r="BAW46" s="27"/>
      <c r="BAX46" s="27"/>
      <c r="BAY46" s="27"/>
      <c r="BAZ46" s="27"/>
      <c r="BBA46" s="27"/>
      <c r="BBB46" s="27"/>
      <c r="BBC46" s="27"/>
      <c r="BBD46" s="27"/>
      <c r="BBE46" s="27"/>
      <c r="BBF46" s="27"/>
      <c r="BBG46" s="27"/>
      <c r="BBH46" s="27"/>
      <c r="BBI46" s="27"/>
      <c r="BBJ46" s="27"/>
      <c r="BBK46" s="27"/>
      <c r="BBL46" s="27"/>
      <c r="BBM46" s="27"/>
      <c r="BBN46" s="27"/>
      <c r="BBO46" s="27"/>
      <c r="BBP46" s="27"/>
      <c r="BBQ46" s="27"/>
      <c r="BBR46" s="27"/>
      <c r="BBS46" s="27"/>
      <c r="BBT46" s="27"/>
      <c r="BBU46" s="27"/>
      <c r="BBV46" s="27"/>
      <c r="BBW46" s="27"/>
      <c r="BBX46" s="27"/>
      <c r="BBY46" s="27"/>
      <c r="BBZ46" s="27"/>
      <c r="BCA46" s="27"/>
      <c r="BCB46" s="27"/>
      <c r="BCC46" s="27"/>
      <c r="BCD46" s="27"/>
      <c r="BCE46" s="27"/>
      <c r="BCF46" s="27"/>
      <c r="BCG46" s="27"/>
      <c r="BCH46" s="27"/>
      <c r="BCI46" s="27"/>
      <c r="BCJ46" s="27"/>
      <c r="BCK46" s="27"/>
      <c r="BCL46" s="27"/>
      <c r="BCM46" s="27"/>
      <c r="BCN46" s="27"/>
      <c r="BCO46" s="27"/>
      <c r="BCP46" s="27"/>
      <c r="BCQ46" s="27"/>
      <c r="BCR46" s="27"/>
      <c r="BCS46" s="27"/>
      <c r="BCT46" s="27"/>
      <c r="BCU46" s="27"/>
      <c r="BCV46" s="27"/>
      <c r="BCW46" s="27"/>
      <c r="BCX46" s="27"/>
      <c r="BCY46" s="27"/>
      <c r="BCZ46" s="27"/>
      <c r="BDA46" s="27"/>
      <c r="BDB46" s="27"/>
      <c r="BDC46" s="27"/>
      <c r="BDD46" s="27"/>
      <c r="BDE46" s="27"/>
      <c r="BDF46" s="27"/>
      <c r="BDG46" s="27"/>
      <c r="BDH46" s="27"/>
      <c r="BDI46" s="27"/>
      <c r="BDJ46" s="27"/>
      <c r="BDK46" s="27"/>
      <c r="BDL46" s="27"/>
      <c r="BDM46" s="27"/>
      <c r="BDN46" s="27"/>
      <c r="BDO46" s="27"/>
      <c r="BDP46" s="27"/>
      <c r="BDQ46" s="27"/>
      <c r="BDR46" s="27"/>
      <c r="BDS46" s="27"/>
      <c r="BDT46" s="27"/>
      <c r="BDU46" s="27"/>
      <c r="BDV46" s="27"/>
      <c r="BDW46" s="27"/>
      <c r="BDX46" s="27"/>
      <c r="BDY46" s="27"/>
      <c r="BDZ46" s="27"/>
      <c r="BEA46" s="27"/>
      <c r="BEB46" s="27"/>
      <c r="BEC46" s="27"/>
      <c r="BED46" s="27"/>
      <c r="BEE46" s="27"/>
      <c r="BEF46" s="27"/>
      <c r="BEG46" s="27"/>
      <c r="BEH46" s="27"/>
      <c r="BEI46" s="27"/>
      <c r="BEJ46" s="27"/>
      <c r="BEK46" s="27"/>
      <c r="BEL46" s="27"/>
      <c r="BEM46" s="27"/>
      <c r="BEN46" s="27"/>
      <c r="BEO46" s="27"/>
      <c r="BEP46" s="27"/>
      <c r="BEQ46" s="27"/>
      <c r="BER46" s="27"/>
      <c r="BES46" s="27"/>
      <c r="BET46" s="27"/>
      <c r="BEU46" s="27"/>
      <c r="BEV46" s="27"/>
      <c r="BEW46" s="27"/>
      <c r="BEX46" s="27"/>
      <c r="BEY46" s="27"/>
      <c r="BEZ46" s="27"/>
      <c r="BFA46" s="27"/>
      <c r="BFB46" s="27"/>
      <c r="BFC46" s="27"/>
      <c r="BFD46" s="27"/>
      <c r="BFE46" s="27"/>
      <c r="BFF46" s="27"/>
      <c r="BFG46" s="27"/>
      <c r="BFH46" s="27"/>
      <c r="BFI46" s="27"/>
      <c r="BFJ46" s="27"/>
      <c r="BFK46" s="27"/>
      <c r="BFL46" s="27"/>
      <c r="BFM46" s="27"/>
      <c r="BFN46" s="27"/>
      <c r="BFO46" s="27"/>
      <c r="BFP46" s="27"/>
      <c r="BFQ46" s="27"/>
      <c r="BFR46" s="27"/>
      <c r="BFS46" s="27"/>
      <c r="BFT46" s="27"/>
      <c r="BFU46" s="27"/>
      <c r="BFV46" s="27"/>
      <c r="BFW46" s="27"/>
      <c r="BFX46" s="27"/>
      <c r="BFY46" s="27"/>
      <c r="BFZ46" s="27"/>
      <c r="BGA46" s="27"/>
      <c r="BGB46" s="27"/>
      <c r="BGC46" s="27"/>
      <c r="BGD46" s="27"/>
      <c r="BGE46" s="27"/>
      <c r="BGF46" s="27"/>
      <c r="BGG46" s="27"/>
      <c r="BGH46" s="27"/>
      <c r="BGI46" s="27"/>
      <c r="BGJ46" s="27"/>
      <c r="BGK46" s="27"/>
      <c r="BGL46" s="27"/>
      <c r="BGM46" s="27"/>
      <c r="BGN46" s="27"/>
      <c r="BGO46" s="27"/>
      <c r="BGP46" s="27"/>
      <c r="BGQ46" s="27"/>
      <c r="BGR46" s="27"/>
      <c r="BGS46" s="27"/>
      <c r="BGT46" s="27"/>
      <c r="BGU46" s="27"/>
      <c r="BGV46" s="27"/>
      <c r="BGW46" s="27"/>
      <c r="BGX46" s="27"/>
      <c r="BGY46" s="27"/>
      <c r="BGZ46" s="27"/>
      <c r="BHA46" s="27"/>
      <c r="BHB46" s="27"/>
      <c r="BHC46" s="27"/>
      <c r="BHD46" s="27"/>
      <c r="BHE46" s="27"/>
      <c r="BHF46" s="27"/>
      <c r="BHG46" s="27"/>
      <c r="BHH46" s="27"/>
      <c r="BHI46" s="27"/>
      <c r="BHJ46" s="27"/>
      <c r="BHK46" s="27"/>
      <c r="BHL46" s="27"/>
      <c r="BHM46" s="27"/>
      <c r="BHN46" s="27"/>
      <c r="BHO46" s="27"/>
      <c r="BHP46" s="27"/>
      <c r="BHQ46" s="27"/>
      <c r="BHR46" s="27"/>
      <c r="BHS46" s="27"/>
      <c r="BHT46" s="27"/>
      <c r="BHU46" s="27"/>
      <c r="BHV46" s="27"/>
      <c r="BHW46" s="27"/>
      <c r="BHX46" s="27"/>
      <c r="BHY46" s="27"/>
      <c r="BHZ46" s="27"/>
      <c r="BIA46" s="27"/>
      <c r="BIB46" s="27"/>
      <c r="BIC46" s="27"/>
      <c r="BID46" s="27"/>
      <c r="BIE46" s="27"/>
      <c r="BIF46" s="27"/>
      <c r="BIG46" s="27"/>
      <c r="BIH46" s="27"/>
      <c r="BII46" s="27"/>
      <c r="BIJ46" s="27"/>
      <c r="BIK46" s="27"/>
      <c r="BIL46" s="27"/>
      <c r="BIM46" s="27"/>
      <c r="BIN46" s="27"/>
      <c r="BIO46" s="27"/>
      <c r="BIP46" s="27"/>
      <c r="BIQ46" s="27"/>
      <c r="BIR46" s="27"/>
      <c r="BIS46" s="27"/>
      <c r="BIT46" s="27"/>
      <c r="BIU46" s="27"/>
      <c r="BIV46" s="27"/>
      <c r="BIW46" s="27"/>
      <c r="BIX46" s="27"/>
      <c r="BIY46" s="27"/>
      <c r="BIZ46" s="27"/>
      <c r="BJA46" s="27"/>
      <c r="BJB46" s="27"/>
      <c r="BJC46" s="27"/>
      <c r="BJD46" s="27"/>
      <c r="BJE46" s="27"/>
      <c r="BJF46" s="27"/>
      <c r="BJG46" s="27"/>
      <c r="BJH46" s="27"/>
      <c r="BJI46" s="27"/>
      <c r="BJJ46" s="27"/>
      <c r="BJK46" s="27"/>
      <c r="BJL46" s="27"/>
      <c r="BJM46" s="27"/>
      <c r="BJN46" s="27"/>
      <c r="BJO46" s="27"/>
      <c r="BJP46" s="27"/>
      <c r="BJQ46" s="27"/>
      <c r="BJR46" s="27"/>
      <c r="BJS46" s="27"/>
      <c r="BJT46" s="27"/>
      <c r="BJU46" s="27"/>
      <c r="BJV46" s="27"/>
      <c r="BJW46" s="27"/>
      <c r="BJX46" s="27"/>
      <c r="BJY46" s="27"/>
      <c r="BJZ46" s="27"/>
      <c r="BKA46" s="27"/>
      <c r="BKB46" s="27"/>
      <c r="BKC46" s="27"/>
      <c r="BKD46" s="27"/>
      <c r="BKE46" s="27"/>
      <c r="BKF46" s="27"/>
      <c r="BKG46" s="27"/>
      <c r="BKH46" s="27"/>
      <c r="BKI46" s="27"/>
      <c r="BKJ46" s="27"/>
      <c r="BKK46" s="27"/>
      <c r="BKL46" s="27"/>
      <c r="BKM46" s="27"/>
      <c r="BKN46" s="27"/>
      <c r="BKO46" s="27"/>
      <c r="BKP46" s="27"/>
      <c r="BKQ46" s="27"/>
      <c r="BKR46" s="27"/>
      <c r="BKS46" s="27"/>
      <c r="BKT46" s="27"/>
      <c r="BKU46" s="27"/>
      <c r="BKV46" s="27"/>
      <c r="BKW46" s="27"/>
      <c r="BKX46" s="27"/>
      <c r="BKY46" s="27"/>
      <c r="BKZ46" s="27"/>
      <c r="BLA46" s="27"/>
      <c r="BLB46" s="27"/>
      <c r="BLC46" s="27"/>
      <c r="BLD46" s="27"/>
      <c r="BLE46" s="27"/>
      <c r="BLF46" s="27"/>
      <c r="BLG46" s="27"/>
      <c r="BLH46" s="27"/>
      <c r="BLI46" s="27"/>
      <c r="BLJ46" s="27"/>
      <c r="BLK46" s="27"/>
      <c r="BLL46" s="27"/>
      <c r="BLM46" s="27"/>
      <c r="BLN46" s="27"/>
      <c r="BLO46" s="27"/>
      <c r="BLP46" s="27"/>
      <c r="BLQ46" s="27"/>
      <c r="BLR46" s="27"/>
      <c r="BLS46" s="27"/>
      <c r="BLT46" s="27"/>
      <c r="BLU46" s="27"/>
      <c r="BLV46" s="27"/>
      <c r="BLW46" s="27"/>
      <c r="BLX46" s="27"/>
      <c r="BLY46" s="27"/>
      <c r="BLZ46" s="27"/>
      <c r="BMA46" s="27"/>
      <c r="BMB46" s="27"/>
      <c r="BMC46" s="27"/>
      <c r="BMD46" s="27"/>
      <c r="BME46" s="27"/>
      <c r="BMF46" s="27"/>
      <c r="BMG46" s="27"/>
      <c r="BMH46" s="27"/>
      <c r="BMI46" s="27"/>
      <c r="BMJ46" s="27"/>
      <c r="BMK46" s="27"/>
      <c r="BML46" s="27"/>
      <c r="BMM46" s="27"/>
      <c r="BMN46" s="27"/>
      <c r="BMO46" s="27"/>
      <c r="BMP46" s="27"/>
      <c r="BMQ46" s="27"/>
      <c r="BMR46" s="27"/>
      <c r="BMS46" s="27"/>
      <c r="BMT46" s="27"/>
      <c r="BMU46" s="27"/>
      <c r="BMV46" s="27"/>
      <c r="BMW46" s="27"/>
      <c r="BMX46" s="27"/>
      <c r="BMY46" s="27"/>
      <c r="BMZ46" s="27"/>
      <c r="BNA46" s="27"/>
      <c r="BNB46" s="27"/>
      <c r="BNC46" s="27"/>
      <c r="BND46" s="27"/>
      <c r="BNE46" s="27"/>
      <c r="BNF46" s="27"/>
      <c r="BNG46" s="27"/>
      <c r="BNH46" s="27"/>
      <c r="BNI46" s="27"/>
      <c r="BNJ46" s="27"/>
      <c r="BNK46" s="27"/>
      <c r="BNL46" s="27"/>
      <c r="BNM46" s="27"/>
      <c r="BNN46" s="27"/>
      <c r="BNO46" s="27"/>
      <c r="BNP46" s="27"/>
      <c r="BNQ46" s="27"/>
      <c r="BNR46" s="27"/>
      <c r="BNS46" s="27"/>
      <c r="BNT46" s="27"/>
      <c r="BNU46" s="27"/>
      <c r="BNV46" s="27"/>
      <c r="BNW46" s="27"/>
      <c r="BNX46" s="27"/>
      <c r="BNY46" s="27"/>
      <c r="BNZ46" s="27"/>
      <c r="BOA46" s="27"/>
      <c r="BOB46" s="27"/>
      <c r="BOC46" s="27"/>
      <c r="BOD46" s="27"/>
      <c r="BOE46" s="27"/>
      <c r="BOF46" s="27"/>
      <c r="BOG46" s="27"/>
      <c r="BOH46" s="27"/>
      <c r="BOI46" s="27"/>
      <c r="BOJ46" s="27"/>
      <c r="BOK46" s="27"/>
      <c r="BOL46" s="27"/>
      <c r="BOM46" s="27"/>
      <c r="BON46" s="27"/>
      <c r="BOO46" s="27"/>
      <c r="BOP46" s="27"/>
      <c r="BOQ46" s="27"/>
      <c r="BOR46" s="27"/>
      <c r="BOS46" s="27"/>
      <c r="BOT46" s="27"/>
      <c r="BOU46" s="27"/>
      <c r="BOV46" s="27"/>
      <c r="BOW46" s="27"/>
      <c r="BOX46" s="27"/>
      <c r="BOY46" s="27"/>
      <c r="BOZ46" s="27"/>
      <c r="BPA46" s="27"/>
      <c r="BPB46" s="27"/>
      <c r="BPC46" s="27"/>
      <c r="BPD46" s="27"/>
      <c r="BPE46" s="27"/>
      <c r="BPF46" s="27"/>
      <c r="BPG46" s="27"/>
      <c r="BPH46" s="27"/>
      <c r="BPI46" s="27"/>
      <c r="BPJ46" s="27"/>
      <c r="BPK46" s="27"/>
      <c r="BPL46" s="27"/>
      <c r="BPM46" s="27"/>
      <c r="BPN46" s="27"/>
      <c r="BPO46" s="27"/>
      <c r="BPP46" s="27"/>
      <c r="BPQ46" s="27"/>
      <c r="BPR46" s="27"/>
      <c r="BPS46" s="27"/>
      <c r="BPT46" s="27"/>
      <c r="BPU46" s="27"/>
      <c r="BPV46" s="27"/>
      <c r="BPW46" s="27"/>
      <c r="BPX46" s="27"/>
      <c r="BPY46" s="27"/>
      <c r="BPZ46" s="27"/>
      <c r="BQA46" s="27"/>
      <c r="BQB46" s="27"/>
      <c r="BQC46" s="27"/>
      <c r="BQD46" s="27"/>
      <c r="BQE46" s="27"/>
      <c r="BQF46" s="27"/>
      <c r="BQG46" s="27"/>
      <c r="BQH46" s="27"/>
      <c r="BQI46" s="27"/>
      <c r="BQJ46" s="27"/>
      <c r="BQK46" s="27"/>
      <c r="BQL46" s="27"/>
      <c r="BQM46" s="27"/>
      <c r="BQN46" s="27"/>
      <c r="BQO46" s="27"/>
      <c r="BQP46" s="27"/>
      <c r="BQQ46" s="27"/>
      <c r="BQR46" s="27"/>
      <c r="BQS46" s="27"/>
      <c r="BQT46" s="27"/>
      <c r="BQU46" s="27"/>
      <c r="BQV46" s="27"/>
      <c r="BQW46" s="27"/>
      <c r="BQX46" s="27"/>
      <c r="BQY46" s="27"/>
      <c r="BQZ46" s="27"/>
      <c r="BRA46" s="27"/>
      <c r="BRB46" s="27"/>
      <c r="BRC46" s="27"/>
      <c r="BRD46" s="27"/>
      <c r="BRE46" s="27"/>
      <c r="BRF46" s="27"/>
      <c r="BRG46" s="27"/>
      <c r="BRH46" s="27"/>
      <c r="BRI46" s="27"/>
      <c r="BRJ46" s="27"/>
      <c r="BRK46" s="27"/>
      <c r="BRL46" s="27"/>
      <c r="BRM46" s="27"/>
      <c r="BRN46" s="27"/>
      <c r="BRO46" s="27"/>
      <c r="BRP46" s="27"/>
      <c r="BRQ46" s="27"/>
      <c r="BRR46" s="27"/>
      <c r="BRS46" s="27"/>
      <c r="BRT46" s="27"/>
      <c r="BRU46" s="27"/>
      <c r="BRV46" s="27"/>
      <c r="BRW46" s="27"/>
      <c r="BRX46" s="27"/>
      <c r="BRY46" s="27"/>
      <c r="BRZ46" s="27"/>
      <c r="BSA46" s="27"/>
      <c r="BSB46" s="27"/>
      <c r="BSC46" s="27"/>
      <c r="BSD46" s="27"/>
      <c r="BSE46" s="27"/>
      <c r="BSF46" s="27"/>
      <c r="BSG46" s="27"/>
      <c r="BSH46" s="27"/>
      <c r="BSI46" s="27"/>
      <c r="BSJ46" s="27"/>
      <c r="BSK46" s="27"/>
      <c r="BSL46" s="27"/>
      <c r="BSM46" s="27"/>
      <c r="BSN46" s="27"/>
      <c r="BSO46" s="27"/>
      <c r="BSP46" s="27"/>
      <c r="BSQ46" s="27"/>
      <c r="BSR46" s="27"/>
      <c r="BSS46" s="27"/>
      <c r="BST46" s="27"/>
      <c r="BSU46" s="27"/>
      <c r="BSV46" s="27"/>
      <c r="BSW46" s="27"/>
      <c r="BSX46" s="27"/>
      <c r="BSY46" s="27"/>
      <c r="BSZ46" s="27"/>
      <c r="BTA46" s="27"/>
      <c r="BTB46" s="27"/>
      <c r="BTC46" s="27"/>
      <c r="BTD46" s="27"/>
      <c r="BTE46" s="27"/>
      <c r="BTF46" s="27"/>
      <c r="BTG46" s="27"/>
      <c r="BTH46" s="27"/>
      <c r="BTI46" s="27"/>
      <c r="BTJ46" s="27"/>
      <c r="BTK46" s="27"/>
      <c r="BTL46" s="27"/>
      <c r="BTM46" s="27"/>
      <c r="BTN46" s="27"/>
      <c r="BTO46" s="27"/>
      <c r="BTP46" s="27"/>
      <c r="BTQ46" s="27"/>
      <c r="BTR46" s="27"/>
      <c r="BTS46" s="27"/>
      <c r="BTT46" s="27"/>
      <c r="BTU46" s="27"/>
      <c r="BTV46" s="27"/>
      <c r="BTW46" s="27"/>
      <c r="BTX46" s="27"/>
      <c r="BTY46" s="27"/>
      <c r="BTZ46" s="27"/>
      <c r="BUA46" s="27"/>
      <c r="BUB46" s="27"/>
      <c r="BUC46" s="27"/>
      <c r="BUD46" s="27"/>
      <c r="BUE46" s="27"/>
      <c r="BUF46" s="27"/>
      <c r="BUG46" s="27"/>
      <c r="BUH46" s="27"/>
      <c r="BUI46" s="27"/>
      <c r="BUJ46" s="27"/>
      <c r="BUK46" s="27"/>
      <c r="BUL46" s="27"/>
      <c r="BUM46" s="27"/>
      <c r="BUN46" s="27"/>
      <c r="BUO46" s="27"/>
      <c r="BUP46" s="27"/>
      <c r="BUQ46" s="27"/>
      <c r="BUR46" s="27"/>
      <c r="BUS46" s="27"/>
      <c r="BUT46" s="27"/>
      <c r="BUU46" s="27"/>
      <c r="BUV46" s="27"/>
      <c r="BUW46" s="27"/>
      <c r="BUX46" s="27"/>
      <c r="BUY46" s="27"/>
      <c r="BUZ46" s="27"/>
      <c r="BVA46" s="27"/>
      <c r="BVB46" s="27"/>
      <c r="BVC46" s="27"/>
      <c r="BVD46" s="27"/>
      <c r="BVE46" s="27"/>
      <c r="BVF46" s="27"/>
      <c r="BVG46" s="27"/>
      <c r="BVH46" s="27"/>
      <c r="BVI46" s="27"/>
      <c r="BVJ46" s="27"/>
      <c r="BVK46" s="27"/>
      <c r="BVL46" s="27"/>
      <c r="BVM46" s="27"/>
      <c r="BVN46" s="27"/>
      <c r="BVO46" s="27"/>
      <c r="BVP46" s="27"/>
      <c r="BVQ46" s="27"/>
      <c r="BVR46" s="27"/>
      <c r="BVS46" s="27"/>
      <c r="BVT46" s="27"/>
      <c r="BVU46" s="27"/>
      <c r="BVV46" s="27"/>
      <c r="BVW46" s="27"/>
      <c r="BVX46" s="27"/>
      <c r="BVY46" s="27"/>
      <c r="BVZ46" s="27"/>
      <c r="BWA46" s="27"/>
      <c r="BWB46" s="27"/>
      <c r="BWC46" s="27"/>
      <c r="BWD46" s="27"/>
      <c r="BWE46" s="27"/>
      <c r="BWF46" s="27"/>
      <c r="BWG46" s="27"/>
      <c r="BWH46" s="27"/>
      <c r="BWI46" s="27"/>
      <c r="BWJ46" s="27"/>
      <c r="BWK46" s="27"/>
      <c r="BWL46" s="27"/>
      <c r="BWM46" s="27"/>
      <c r="BWN46" s="27"/>
      <c r="BWO46" s="27"/>
      <c r="BWP46" s="27"/>
      <c r="BWQ46" s="27"/>
      <c r="BWR46" s="27"/>
      <c r="BWS46" s="27"/>
      <c r="BWT46" s="27"/>
      <c r="BWU46" s="27"/>
      <c r="BWV46" s="27"/>
      <c r="BWW46" s="27"/>
      <c r="BWX46" s="27"/>
      <c r="BWY46" s="27"/>
      <c r="BWZ46" s="27"/>
      <c r="BXA46" s="27"/>
      <c r="BXB46" s="27"/>
      <c r="BXC46" s="27"/>
      <c r="BXD46" s="27"/>
      <c r="BXE46" s="27"/>
      <c r="BXF46" s="27"/>
      <c r="BXG46" s="27"/>
      <c r="BXH46" s="27"/>
      <c r="BXI46" s="27"/>
      <c r="BXJ46" s="27"/>
      <c r="BXK46" s="27"/>
      <c r="BXL46" s="27"/>
      <c r="BXM46" s="27"/>
      <c r="BXN46" s="27"/>
      <c r="BXO46" s="27"/>
      <c r="BXP46" s="27"/>
      <c r="BXQ46" s="27"/>
      <c r="BXR46" s="27"/>
      <c r="BXS46" s="27"/>
      <c r="BXT46" s="27"/>
      <c r="BXU46" s="27"/>
      <c r="BXV46" s="27"/>
      <c r="BXW46" s="27"/>
      <c r="BXX46" s="27"/>
      <c r="BXY46" s="27"/>
      <c r="BXZ46" s="27"/>
      <c r="BYA46" s="27"/>
      <c r="BYB46" s="27"/>
      <c r="BYC46" s="27"/>
      <c r="BYD46" s="27"/>
      <c r="BYE46" s="27"/>
      <c r="BYF46" s="27"/>
      <c r="BYG46" s="27"/>
      <c r="BYH46" s="27"/>
      <c r="BYI46" s="27"/>
      <c r="BYJ46" s="27"/>
      <c r="BYK46" s="27"/>
      <c r="BYL46" s="27"/>
      <c r="BYM46" s="27"/>
      <c r="BYN46" s="27"/>
      <c r="BYO46" s="27"/>
      <c r="BYP46" s="27"/>
      <c r="BYQ46" s="27"/>
      <c r="BYR46" s="27"/>
      <c r="BYS46" s="27"/>
      <c r="BYT46" s="27"/>
      <c r="BYU46" s="27"/>
      <c r="BYV46" s="27"/>
      <c r="BYW46" s="27"/>
      <c r="BYX46" s="27"/>
      <c r="BYY46" s="27"/>
      <c r="BYZ46" s="27"/>
      <c r="BZA46" s="27"/>
      <c r="BZB46" s="27"/>
      <c r="BZC46" s="27"/>
      <c r="BZD46" s="27"/>
      <c r="BZE46" s="27"/>
      <c r="BZF46" s="27"/>
      <c r="BZG46" s="27"/>
      <c r="BZH46" s="27"/>
      <c r="BZI46" s="27"/>
      <c r="BZJ46" s="27"/>
      <c r="BZK46" s="27"/>
      <c r="BZL46" s="27"/>
      <c r="BZM46" s="27"/>
      <c r="BZN46" s="27"/>
      <c r="BZO46" s="27"/>
      <c r="BZP46" s="27"/>
      <c r="BZQ46" s="27"/>
      <c r="BZR46" s="27"/>
      <c r="BZS46" s="27"/>
      <c r="BZT46" s="27"/>
      <c r="BZU46" s="27"/>
      <c r="BZV46" s="27"/>
      <c r="BZW46" s="27"/>
      <c r="BZX46" s="27"/>
      <c r="BZY46" s="27"/>
      <c r="BZZ46" s="27"/>
      <c r="CAA46" s="27"/>
      <c r="CAB46" s="27"/>
      <c r="CAC46" s="27"/>
      <c r="CAD46" s="27"/>
      <c r="CAE46" s="27"/>
      <c r="CAF46" s="27"/>
      <c r="CAG46" s="27"/>
      <c r="CAH46" s="27"/>
      <c r="CAI46" s="27"/>
      <c r="CAJ46" s="27"/>
      <c r="CAK46" s="27"/>
      <c r="CAL46" s="27"/>
      <c r="CAM46" s="27"/>
      <c r="CAN46" s="27"/>
      <c r="CAO46" s="27"/>
      <c r="CAP46" s="27"/>
      <c r="CAQ46" s="27"/>
      <c r="CAR46" s="27"/>
      <c r="CAS46" s="27"/>
      <c r="CAT46" s="27"/>
      <c r="CAU46" s="27"/>
      <c r="CAV46" s="27"/>
      <c r="CAW46" s="27"/>
      <c r="CAX46" s="27"/>
      <c r="CAY46" s="27"/>
      <c r="CAZ46" s="27"/>
      <c r="CBA46" s="27"/>
      <c r="CBB46" s="27"/>
      <c r="CBC46" s="27"/>
      <c r="CBD46" s="27"/>
      <c r="CBE46" s="27"/>
      <c r="CBF46" s="27"/>
      <c r="CBG46" s="27"/>
      <c r="CBH46" s="27"/>
      <c r="CBI46" s="27"/>
      <c r="CBJ46" s="27"/>
      <c r="CBK46" s="27"/>
      <c r="CBL46" s="27"/>
      <c r="CBM46" s="27"/>
      <c r="CBN46" s="27"/>
      <c r="CBO46" s="27"/>
      <c r="CBP46" s="27"/>
      <c r="CBQ46" s="27"/>
      <c r="CBR46" s="27"/>
      <c r="CBS46" s="27"/>
      <c r="CBT46" s="27"/>
      <c r="CBU46" s="27"/>
      <c r="CBV46" s="27"/>
      <c r="CBW46" s="27"/>
      <c r="CBX46" s="27"/>
      <c r="CBY46" s="27"/>
      <c r="CBZ46" s="27"/>
      <c r="CCA46" s="27"/>
      <c r="CCB46" s="27"/>
      <c r="CCC46" s="27"/>
      <c r="CCD46" s="27"/>
      <c r="CCE46" s="27"/>
      <c r="CCF46" s="27"/>
      <c r="CCG46" s="27"/>
      <c r="CCH46" s="27"/>
      <c r="CCI46" s="27"/>
      <c r="CCJ46" s="27"/>
      <c r="CCK46" s="27"/>
      <c r="CCL46" s="27"/>
      <c r="CCM46" s="27"/>
      <c r="CCN46" s="27"/>
      <c r="CCO46" s="27"/>
      <c r="CCP46" s="27"/>
      <c r="CCQ46" s="27"/>
      <c r="CCR46" s="27"/>
      <c r="CCS46" s="27"/>
      <c r="CCT46" s="27"/>
      <c r="CCU46" s="27"/>
      <c r="CCV46" s="27"/>
      <c r="CCW46" s="27"/>
      <c r="CCX46" s="27"/>
      <c r="CCY46" s="27"/>
      <c r="CCZ46" s="27"/>
      <c r="CDA46" s="27"/>
      <c r="CDB46" s="27"/>
      <c r="CDC46" s="27"/>
      <c r="CDD46" s="27"/>
      <c r="CDE46" s="27"/>
      <c r="CDF46" s="27"/>
      <c r="CDG46" s="27"/>
      <c r="CDH46" s="27"/>
      <c r="CDI46" s="27"/>
      <c r="CDJ46" s="27"/>
      <c r="CDK46" s="27"/>
      <c r="CDL46" s="27"/>
      <c r="CDM46" s="27"/>
      <c r="CDN46" s="27"/>
      <c r="CDO46" s="27"/>
      <c r="CDP46" s="27"/>
      <c r="CDQ46" s="27"/>
      <c r="CDR46" s="27"/>
      <c r="CDS46" s="27"/>
      <c r="CDT46" s="27"/>
      <c r="CDU46" s="27"/>
      <c r="CDV46" s="27"/>
      <c r="CDW46" s="27"/>
      <c r="CDX46" s="27"/>
      <c r="CDY46" s="27"/>
      <c r="CDZ46" s="27"/>
      <c r="CEA46" s="27"/>
      <c r="CEB46" s="27"/>
      <c r="CEC46" s="27"/>
      <c r="CED46" s="27"/>
      <c r="CEE46" s="27"/>
      <c r="CEF46" s="27"/>
      <c r="CEG46" s="27"/>
      <c r="CEH46" s="27"/>
      <c r="CEI46" s="27"/>
      <c r="CEJ46" s="27"/>
      <c r="CEK46" s="27"/>
      <c r="CEL46" s="27"/>
      <c r="CEM46" s="27"/>
      <c r="CEN46" s="27"/>
      <c r="CEO46" s="27"/>
      <c r="CEP46" s="27"/>
      <c r="CEQ46" s="27"/>
      <c r="CER46" s="27"/>
      <c r="CES46" s="27"/>
      <c r="CET46" s="27"/>
      <c r="CEU46" s="27"/>
      <c r="CEV46" s="27"/>
      <c r="CEW46" s="27"/>
      <c r="CEX46" s="27"/>
      <c r="CEY46" s="27"/>
      <c r="CEZ46" s="27"/>
      <c r="CFA46" s="27"/>
      <c r="CFB46" s="27"/>
      <c r="CFC46" s="27"/>
      <c r="CFD46" s="27"/>
      <c r="CFE46" s="27"/>
      <c r="CFF46" s="27"/>
      <c r="CFG46" s="27"/>
      <c r="CFH46" s="27"/>
      <c r="CFI46" s="27"/>
      <c r="CFJ46" s="27"/>
      <c r="CFK46" s="27"/>
      <c r="CFL46" s="27"/>
      <c r="CFM46" s="27"/>
      <c r="CFN46" s="27"/>
      <c r="CFO46" s="27"/>
      <c r="CFP46" s="27"/>
      <c r="CFQ46" s="27"/>
      <c r="CFR46" s="27"/>
      <c r="CFS46" s="27"/>
      <c r="CFT46" s="27"/>
      <c r="CFU46" s="27"/>
      <c r="CFV46" s="27"/>
      <c r="CFW46" s="27"/>
      <c r="CFX46" s="27"/>
      <c r="CFY46" s="27"/>
      <c r="CFZ46" s="27"/>
      <c r="CGA46" s="27"/>
      <c r="CGB46" s="27"/>
      <c r="CGC46" s="27"/>
      <c r="CGD46" s="27"/>
      <c r="CGE46" s="27"/>
      <c r="CGF46" s="27"/>
      <c r="CGG46" s="27"/>
      <c r="CGH46" s="27"/>
      <c r="CGI46" s="27"/>
      <c r="CGJ46" s="27"/>
      <c r="CGK46" s="27"/>
      <c r="CGL46" s="27"/>
      <c r="CGM46" s="27"/>
      <c r="CGN46" s="27"/>
      <c r="CGO46" s="27"/>
      <c r="CGP46" s="27"/>
      <c r="CGQ46" s="27"/>
      <c r="CGR46" s="27"/>
      <c r="CGS46" s="27"/>
      <c r="CGT46" s="27"/>
      <c r="CGU46" s="27"/>
      <c r="CGV46" s="27"/>
      <c r="CGW46" s="27"/>
      <c r="CGX46" s="27"/>
      <c r="CGY46" s="27"/>
      <c r="CGZ46" s="27"/>
      <c r="CHA46" s="27"/>
      <c r="CHB46" s="27"/>
      <c r="CHC46" s="27"/>
      <c r="CHD46" s="27"/>
      <c r="CHE46" s="27"/>
      <c r="CHF46" s="27"/>
      <c r="CHG46" s="27"/>
      <c r="CHH46" s="27"/>
      <c r="CHI46" s="27"/>
      <c r="CHJ46" s="27"/>
      <c r="CHK46" s="27"/>
      <c r="CHL46" s="27"/>
      <c r="CHM46" s="27"/>
      <c r="CHN46" s="27"/>
      <c r="CHO46" s="27"/>
      <c r="CHP46" s="27"/>
      <c r="CHQ46" s="27"/>
      <c r="CHR46" s="27"/>
      <c r="CHS46" s="27"/>
      <c r="CHT46" s="27"/>
      <c r="CHU46" s="27"/>
      <c r="CHV46" s="27"/>
      <c r="CHW46" s="27"/>
      <c r="CHX46" s="27"/>
      <c r="CHY46" s="27"/>
      <c r="CHZ46" s="27"/>
      <c r="CIA46" s="27"/>
      <c r="CIB46" s="27"/>
      <c r="CIC46" s="27"/>
      <c r="CID46" s="27"/>
      <c r="CIE46" s="27"/>
      <c r="CIF46" s="27"/>
      <c r="CIG46" s="27"/>
      <c r="CIH46" s="27"/>
      <c r="CII46" s="27"/>
      <c r="CIJ46" s="27"/>
      <c r="CIK46" s="27"/>
      <c r="CIL46" s="27"/>
      <c r="CIM46" s="27"/>
      <c r="CIN46" s="27"/>
      <c r="CIO46" s="27"/>
      <c r="CIP46" s="27"/>
      <c r="CIQ46" s="27"/>
      <c r="CIR46" s="27"/>
      <c r="CIS46" s="27"/>
      <c r="CIT46" s="27"/>
      <c r="CIU46" s="27"/>
      <c r="CIV46" s="27"/>
      <c r="CIW46" s="27"/>
      <c r="CIX46" s="27"/>
      <c r="CIY46" s="27"/>
      <c r="CIZ46" s="27"/>
      <c r="CJA46" s="27"/>
      <c r="CJB46" s="27"/>
      <c r="CJC46" s="27"/>
      <c r="CJD46" s="27"/>
      <c r="CJE46" s="27"/>
      <c r="CJF46" s="27"/>
      <c r="CJG46" s="27"/>
      <c r="CJH46" s="27"/>
      <c r="CJI46" s="27"/>
      <c r="CJJ46" s="27"/>
      <c r="CJK46" s="27"/>
      <c r="CJL46" s="27"/>
      <c r="CJM46" s="27"/>
      <c r="CJN46" s="27"/>
      <c r="CJO46" s="27"/>
      <c r="CJP46" s="27"/>
      <c r="CJQ46" s="27"/>
      <c r="CJR46" s="27"/>
      <c r="CJS46" s="27"/>
      <c r="CJT46" s="27"/>
      <c r="CJU46" s="27"/>
      <c r="CJV46" s="27"/>
      <c r="CJW46" s="27"/>
      <c r="CJX46" s="27"/>
      <c r="CJY46" s="27"/>
      <c r="CJZ46" s="27"/>
      <c r="CKA46" s="27"/>
      <c r="CKB46" s="27"/>
      <c r="CKC46" s="27"/>
      <c r="CKD46" s="27"/>
      <c r="CKE46" s="27"/>
      <c r="CKF46" s="27"/>
      <c r="CKG46" s="27"/>
      <c r="CKH46" s="27"/>
      <c r="CKI46" s="27"/>
      <c r="CKJ46" s="27"/>
      <c r="CKK46" s="27"/>
      <c r="CKL46" s="27"/>
      <c r="CKM46" s="27"/>
      <c r="CKN46" s="27"/>
      <c r="CKO46" s="27"/>
      <c r="CKP46" s="27"/>
      <c r="CKQ46" s="27"/>
      <c r="CKR46" s="27"/>
      <c r="CKS46" s="27"/>
      <c r="CKT46" s="27"/>
      <c r="CKU46" s="27"/>
      <c r="CKV46" s="27"/>
      <c r="CKW46" s="27"/>
      <c r="CKX46" s="27"/>
      <c r="CKY46" s="27"/>
      <c r="CKZ46" s="27"/>
      <c r="CLA46" s="27"/>
      <c r="CLB46" s="27"/>
      <c r="CLC46" s="27"/>
      <c r="CLD46" s="27"/>
      <c r="CLE46" s="27"/>
      <c r="CLF46" s="27"/>
      <c r="CLG46" s="27"/>
      <c r="CLH46" s="27"/>
      <c r="CLI46" s="27"/>
      <c r="CLJ46" s="27"/>
      <c r="CLK46" s="27"/>
      <c r="CLL46" s="27"/>
      <c r="CLM46" s="27"/>
      <c r="CLN46" s="27"/>
      <c r="CLO46" s="27"/>
      <c r="CLP46" s="27"/>
      <c r="CLQ46" s="27"/>
      <c r="CLR46" s="27"/>
      <c r="CLS46" s="27"/>
      <c r="CLT46" s="27"/>
      <c r="CLU46" s="27"/>
      <c r="CLV46" s="27"/>
      <c r="CLW46" s="27"/>
      <c r="CLX46" s="27"/>
      <c r="CLY46" s="27"/>
      <c r="CLZ46" s="27"/>
      <c r="CMA46" s="27"/>
      <c r="CMB46" s="27"/>
      <c r="CMC46" s="27"/>
      <c r="CMD46" s="27"/>
      <c r="CME46" s="27"/>
      <c r="CMF46" s="27"/>
      <c r="CMG46" s="27"/>
      <c r="CMH46" s="27"/>
      <c r="CMI46" s="27"/>
      <c r="CMJ46" s="27"/>
      <c r="CMK46" s="27"/>
      <c r="CML46" s="27"/>
      <c r="CMM46" s="27"/>
      <c r="CMN46" s="27"/>
      <c r="CMO46" s="27"/>
      <c r="CMP46" s="27"/>
      <c r="CMQ46" s="27"/>
      <c r="CMR46" s="27"/>
      <c r="CMS46" s="27"/>
      <c r="CMT46" s="27"/>
      <c r="CMU46" s="27"/>
      <c r="CMV46" s="27"/>
      <c r="CMW46" s="27"/>
      <c r="CMX46" s="27"/>
      <c r="CMY46" s="27"/>
      <c r="CMZ46" s="27"/>
      <c r="CNA46" s="27"/>
      <c r="CNB46" s="27"/>
      <c r="CNC46" s="27"/>
      <c r="CND46" s="27"/>
      <c r="CNE46" s="27"/>
      <c r="CNF46" s="27"/>
      <c r="CNG46" s="27"/>
      <c r="CNH46" s="27"/>
      <c r="CNI46" s="27"/>
      <c r="CNJ46" s="27"/>
      <c r="CNK46" s="27"/>
      <c r="CNL46" s="27"/>
      <c r="CNM46" s="27"/>
      <c r="CNN46" s="27"/>
      <c r="CNO46" s="27"/>
      <c r="CNP46" s="27"/>
      <c r="CNQ46" s="27"/>
      <c r="CNR46" s="27"/>
      <c r="CNS46" s="27"/>
      <c r="CNT46" s="27"/>
      <c r="CNU46" s="27"/>
      <c r="CNV46" s="27"/>
      <c r="CNW46" s="27"/>
      <c r="CNX46" s="27"/>
      <c r="CNY46" s="27"/>
      <c r="CNZ46" s="27"/>
      <c r="COA46" s="27"/>
      <c r="COB46" s="27"/>
      <c r="COC46" s="27"/>
      <c r="COD46" s="27"/>
      <c r="COE46" s="27"/>
      <c r="COF46" s="27"/>
      <c r="COG46" s="27"/>
      <c r="COH46" s="27"/>
      <c r="COI46" s="27"/>
      <c r="COJ46" s="27"/>
      <c r="COK46" s="27"/>
      <c r="COL46" s="27"/>
      <c r="COM46" s="27"/>
      <c r="CON46" s="27"/>
      <c r="COO46" s="27"/>
      <c r="COP46" s="27"/>
      <c r="COQ46" s="27"/>
      <c r="COR46" s="27"/>
      <c r="COS46" s="27"/>
      <c r="COT46" s="27"/>
      <c r="COU46" s="27"/>
      <c r="COV46" s="27"/>
      <c r="COW46" s="27"/>
      <c r="COX46" s="27"/>
      <c r="COY46" s="27"/>
      <c r="COZ46" s="27"/>
      <c r="CPA46" s="27"/>
      <c r="CPB46" s="27"/>
      <c r="CPC46" s="27"/>
      <c r="CPD46" s="27"/>
      <c r="CPE46" s="27"/>
      <c r="CPF46" s="27"/>
      <c r="CPG46" s="27"/>
      <c r="CPH46" s="27"/>
      <c r="CPI46" s="27"/>
      <c r="CPJ46" s="27"/>
      <c r="CPK46" s="27"/>
      <c r="CPL46" s="27"/>
      <c r="CPM46" s="27"/>
      <c r="CPN46" s="27"/>
      <c r="CPO46" s="27"/>
      <c r="CPP46" s="27"/>
      <c r="CPQ46" s="27"/>
      <c r="CPR46" s="27"/>
      <c r="CPS46" s="27"/>
      <c r="CPT46" s="27"/>
      <c r="CPU46" s="27"/>
      <c r="CPV46" s="27"/>
      <c r="CPW46" s="27"/>
      <c r="CPX46" s="27"/>
      <c r="CPY46" s="27"/>
      <c r="CPZ46" s="27"/>
      <c r="CQA46" s="27"/>
      <c r="CQB46" s="27"/>
      <c r="CQC46" s="27"/>
      <c r="CQD46" s="27"/>
      <c r="CQE46" s="27"/>
      <c r="CQF46" s="27"/>
      <c r="CQG46" s="27"/>
      <c r="CQH46" s="27"/>
      <c r="CQI46" s="27"/>
      <c r="CQJ46" s="27"/>
      <c r="CQK46" s="27"/>
      <c r="CQL46" s="27"/>
      <c r="CQM46" s="27"/>
      <c r="CQN46" s="27"/>
      <c r="CQO46" s="27"/>
      <c r="CQP46" s="27"/>
      <c r="CQQ46" s="27"/>
      <c r="CQR46" s="27"/>
      <c r="CQS46" s="27"/>
      <c r="CQT46" s="27"/>
      <c r="CQU46" s="27"/>
      <c r="CQV46" s="27"/>
      <c r="CQW46" s="27"/>
      <c r="CQX46" s="27"/>
      <c r="CQY46" s="27"/>
      <c r="CQZ46" s="27"/>
      <c r="CRA46" s="27"/>
      <c r="CRB46" s="27"/>
      <c r="CRC46" s="27"/>
      <c r="CRD46" s="27"/>
      <c r="CRE46" s="27"/>
      <c r="CRF46" s="27"/>
      <c r="CRG46" s="27"/>
      <c r="CRH46" s="27"/>
      <c r="CRI46" s="27"/>
      <c r="CRJ46" s="27"/>
      <c r="CRK46" s="27"/>
      <c r="CRL46" s="27"/>
      <c r="CRM46" s="27"/>
      <c r="CRN46" s="27"/>
      <c r="CRO46" s="27"/>
      <c r="CRP46" s="27"/>
      <c r="CRQ46" s="27"/>
      <c r="CRR46" s="27"/>
      <c r="CRS46" s="27"/>
      <c r="CRT46" s="27"/>
      <c r="CRU46" s="27"/>
      <c r="CRV46" s="27"/>
      <c r="CRW46" s="27"/>
      <c r="CRX46" s="27"/>
      <c r="CRY46" s="27"/>
      <c r="CRZ46" s="27"/>
      <c r="CSA46" s="27"/>
      <c r="CSB46" s="27"/>
      <c r="CSC46" s="27"/>
      <c r="CSD46" s="27"/>
      <c r="CSE46" s="27"/>
      <c r="CSF46" s="27"/>
      <c r="CSG46" s="27"/>
      <c r="CSH46" s="27"/>
      <c r="CSI46" s="27"/>
      <c r="CSJ46" s="27"/>
      <c r="CSK46" s="27"/>
      <c r="CSL46" s="27"/>
      <c r="CSM46" s="27"/>
      <c r="CSN46" s="27"/>
      <c r="CSO46" s="27"/>
      <c r="CSP46" s="27"/>
      <c r="CSQ46" s="27"/>
      <c r="CSR46" s="27"/>
      <c r="CSS46" s="27"/>
      <c r="CST46" s="27"/>
      <c r="CSU46" s="27"/>
      <c r="CSV46" s="27"/>
      <c r="CSW46" s="27"/>
      <c r="CSX46" s="27"/>
      <c r="CSY46" s="27"/>
      <c r="CSZ46" s="27"/>
      <c r="CTA46" s="27"/>
      <c r="CTB46" s="27"/>
      <c r="CTC46" s="27"/>
      <c r="CTD46" s="27"/>
      <c r="CTE46" s="27"/>
      <c r="CTF46" s="27"/>
      <c r="CTG46" s="27"/>
      <c r="CTH46" s="27"/>
      <c r="CTI46" s="27"/>
      <c r="CTJ46" s="27"/>
      <c r="CTK46" s="27"/>
      <c r="CTL46" s="27"/>
      <c r="CTM46" s="27"/>
      <c r="CTN46" s="27"/>
      <c r="CTO46" s="27"/>
      <c r="CTP46" s="27"/>
      <c r="CTQ46" s="27"/>
      <c r="CTR46" s="27"/>
      <c r="CTS46" s="27"/>
      <c r="CTT46" s="27"/>
      <c r="CTU46" s="27"/>
      <c r="CTV46" s="27"/>
      <c r="CTW46" s="27"/>
      <c r="CTX46" s="27"/>
      <c r="CTY46" s="27"/>
      <c r="CTZ46" s="27"/>
      <c r="CUA46" s="27"/>
      <c r="CUB46" s="27"/>
      <c r="CUC46" s="27"/>
      <c r="CUD46" s="27"/>
      <c r="CUE46" s="27"/>
      <c r="CUF46" s="27"/>
      <c r="CUG46" s="27"/>
      <c r="CUH46" s="27"/>
      <c r="CUI46" s="27"/>
      <c r="CUJ46" s="27"/>
      <c r="CUK46" s="27"/>
      <c r="CUL46" s="27"/>
      <c r="CUM46" s="27"/>
      <c r="CUN46" s="27"/>
      <c r="CUO46" s="27"/>
      <c r="CUP46" s="27"/>
      <c r="CUQ46" s="27"/>
      <c r="CUR46" s="27"/>
      <c r="CUS46" s="27"/>
      <c r="CUT46" s="27"/>
      <c r="CUU46" s="27"/>
      <c r="CUV46" s="27"/>
      <c r="CUW46" s="27"/>
      <c r="CUX46" s="27"/>
      <c r="CUY46" s="27"/>
      <c r="CUZ46" s="27"/>
      <c r="CVA46" s="27"/>
      <c r="CVB46" s="27"/>
      <c r="CVC46" s="27"/>
      <c r="CVD46" s="27"/>
      <c r="CVE46" s="27"/>
      <c r="CVF46" s="27"/>
      <c r="CVG46" s="27"/>
      <c r="CVH46" s="27"/>
      <c r="CVI46" s="27"/>
      <c r="CVJ46" s="27"/>
      <c r="CVK46" s="27"/>
      <c r="CVL46" s="27"/>
      <c r="CVM46" s="27"/>
      <c r="CVN46" s="27"/>
      <c r="CVO46" s="27"/>
      <c r="CVP46" s="27"/>
      <c r="CVQ46" s="27"/>
      <c r="CVR46" s="27"/>
      <c r="CVS46" s="27"/>
      <c r="CVT46" s="27"/>
      <c r="CVU46" s="27"/>
      <c r="CVV46" s="27"/>
      <c r="CVW46" s="27"/>
      <c r="CVX46" s="27"/>
      <c r="CVY46" s="27"/>
      <c r="CVZ46" s="27"/>
      <c r="CWA46" s="27"/>
      <c r="CWB46" s="27"/>
      <c r="CWC46" s="27"/>
      <c r="CWD46" s="27"/>
      <c r="CWE46" s="27"/>
      <c r="CWF46" s="27"/>
      <c r="CWG46" s="27"/>
      <c r="CWH46" s="27"/>
      <c r="CWI46" s="27"/>
      <c r="CWJ46" s="27"/>
      <c r="CWK46" s="27"/>
      <c r="CWL46" s="27"/>
      <c r="CWM46" s="27"/>
      <c r="CWN46" s="27"/>
      <c r="CWO46" s="27"/>
      <c r="CWP46" s="27"/>
      <c r="CWQ46" s="27"/>
      <c r="CWR46" s="27"/>
      <c r="CWS46" s="27"/>
      <c r="CWT46" s="27"/>
      <c r="CWU46" s="27"/>
      <c r="CWV46" s="27"/>
      <c r="CWW46" s="27"/>
      <c r="CWX46" s="27"/>
      <c r="CWY46" s="27"/>
      <c r="CWZ46" s="27"/>
      <c r="CXA46" s="27"/>
      <c r="CXB46" s="27"/>
      <c r="CXC46" s="27"/>
      <c r="CXD46" s="27"/>
      <c r="CXE46" s="27"/>
      <c r="CXF46" s="27"/>
      <c r="CXG46" s="27"/>
      <c r="CXH46" s="27"/>
      <c r="CXI46" s="27"/>
      <c r="CXJ46" s="27"/>
      <c r="CXK46" s="27"/>
      <c r="CXL46" s="27"/>
      <c r="CXM46" s="27"/>
      <c r="CXN46" s="27"/>
      <c r="CXO46" s="27"/>
      <c r="CXP46" s="27"/>
      <c r="CXQ46" s="27"/>
      <c r="CXR46" s="27"/>
      <c r="CXS46" s="27"/>
      <c r="CXT46" s="27"/>
      <c r="CXU46" s="27"/>
    </row>
    <row r="47" spans="1:2673" customFormat="1" ht="25.2" customHeight="1" x14ac:dyDescent="0.25">
      <c r="A47" s="75" t="s">
        <v>41</v>
      </c>
      <c r="B47" s="76"/>
      <c r="C47" s="76"/>
      <c r="D47" s="76"/>
      <c r="E47" s="76"/>
      <c r="F47" s="76"/>
      <c r="G47" s="76"/>
      <c r="H47" s="76"/>
      <c r="I47" s="76"/>
      <c r="J47" s="76"/>
      <c r="K47" s="77"/>
      <c r="L47" s="66">
        <f>L48-L46</f>
        <v>1362.8399999999929</v>
      </c>
      <c r="M47" s="49"/>
      <c r="N47" s="41"/>
      <c r="O47" s="41"/>
      <c r="P47" s="47"/>
      <c r="Q47" s="41"/>
      <c r="R47" s="41"/>
      <c r="S47" s="3"/>
      <c r="T47" s="3"/>
      <c r="U47" s="3"/>
      <c r="V47" s="3"/>
      <c r="W47" s="3"/>
      <c r="X47" s="3"/>
      <c r="Y47" s="3"/>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c r="IJ47" s="27"/>
      <c r="IK47" s="27"/>
      <c r="IL47" s="27"/>
      <c r="IM47" s="27"/>
      <c r="IN47" s="27"/>
      <c r="IO47" s="27"/>
      <c r="IP47" s="27"/>
      <c r="IQ47" s="27"/>
      <c r="IR47" s="27"/>
      <c r="IS47" s="27"/>
      <c r="IT47" s="27"/>
      <c r="IU47" s="27"/>
      <c r="IV47" s="27"/>
      <c r="IW47" s="27"/>
      <c r="IX47" s="27"/>
      <c r="IY47" s="27"/>
      <c r="IZ47" s="27"/>
      <c r="JA47" s="27"/>
      <c r="JB47" s="27"/>
      <c r="JC47" s="27"/>
      <c r="JD47" s="27"/>
      <c r="JE47" s="27"/>
      <c r="JF47" s="27"/>
      <c r="JG47" s="27"/>
      <c r="JH47" s="27"/>
      <c r="JI47" s="27"/>
      <c r="JJ47" s="27"/>
      <c r="JK47" s="27"/>
      <c r="JL47" s="27"/>
      <c r="JM47" s="27"/>
      <c r="JN47" s="27"/>
      <c r="JO47" s="27"/>
      <c r="JP47" s="27"/>
      <c r="JQ47" s="27"/>
      <c r="JR47" s="27"/>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B47" s="27"/>
      <c r="LC47" s="27"/>
      <c r="LD47" s="27"/>
      <c r="LE47" s="27"/>
      <c r="LF47" s="27"/>
      <c r="LG47" s="27"/>
      <c r="LH47" s="27"/>
      <c r="LI47" s="27"/>
      <c r="LJ47" s="27"/>
      <c r="LK47" s="27"/>
      <c r="LL47" s="27"/>
      <c r="LM47" s="27"/>
      <c r="LN47" s="27"/>
      <c r="LO47" s="27"/>
      <c r="LP47" s="27"/>
      <c r="LQ47" s="27"/>
      <c r="LR47" s="27"/>
      <c r="LS47" s="27"/>
      <c r="LT47" s="27"/>
      <c r="LU47" s="27"/>
      <c r="LV47" s="27"/>
      <c r="LW47" s="27"/>
      <c r="LX47" s="27"/>
      <c r="LY47" s="27"/>
      <c r="LZ47" s="27"/>
      <c r="MA47" s="27"/>
      <c r="MB47" s="27"/>
      <c r="MC47" s="27"/>
      <c r="MD47" s="27"/>
      <c r="ME47" s="27"/>
      <c r="MF47" s="27"/>
      <c r="MG47" s="27"/>
      <c r="MH47" s="27"/>
      <c r="MI47" s="27"/>
      <c r="MJ47" s="27"/>
      <c r="MK47" s="27"/>
      <c r="ML47" s="27"/>
      <c r="MM47" s="27"/>
      <c r="MN47" s="27"/>
      <c r="MO47" s="27"/>
      <c r="MP47" s="27"/>
      <c r="MQ47" s="27"/>
      <c r="MR47" s="27"/>
      <c r="MS47" s="27"/>
      <c r="MT47" s="27"/>
      <c r="MU47" s="27"/>
      <c r="MV47" s="27"/>
      <c r="MW47" s="27"/>
      <c r="MX47" s="27"/>
      <c r="MY47" s="27"/>
      <c r="MZ47" s="27"/>
      <c r="NA47" s="27"/>
      <c r="NB47" s="27"/>
      <c r="NC47" s="27"/>
      <c r="ND47" s="27"/>
      <c r="NE47" s="27"/>
      <c r="NF47" s="27"/>
      <c r="NG47" s="27"/>
      <c r="NH47" s="27"/>
      <c r="NI47" s="27"/>
      <c r="NJ47" s="27"/>
      <c r="NK47" s="27"/>
      <c r="NL47" s="27"/>
      <c r="NM47" s="27"/>
      <c r="NN47" s="27"/>
      <c r="NO47" s="27"/>
      <c r="NP47" s="27"/>
      <c r="NQ47" s="27"/>
      <c r="NR47" s="27"/>
      <c r="NS47" s="27"/>
      <c r="NT47" s="27"/>
      <c r="NU47" s="27"/>
      <c r="NV47" s="27"/>
      <c r="NW47" s="27"/>
      <c r="NX47" s="27"/>
      <c r="NY47" s="27"/>
      <c r="NZ47" s="27"/>
      <c r="OA47" s="27"/>
      <c r="OB47" s="27"/>
      <c r="OC47" s="27"/>
      <c r="OD47" s="27"/>
      <c r="OE47" s="27"/>
      <c r="OF47" s="27"/>
      <c r="OG47" s="27"/>
      <c r="OH47" s="27"/>
      <c r="OI47" s="27"/>
      <c r="OJ47" s="27"/>
      <c r="OK47" s="27"/>
      <c r="OL47" s="27"/>
      <c r="OM47" s="27"/>
      <c r="ON47" s="27"/>
      <c r="OO47" s="27"/>
      <c r="OP47" s="27"/>
      <c r="OQ47" s="27"/>
      <c r="OR47" s="27"/>
      <c r="OS47" s="27"/>
      <c r="OT47" s="27"/>
      <c r="OU47" s="27"/>
      <c r="OV47" s="27"/>
      <c r="OW47" s="27"/>
      <c r="OX47" s="27"/>
      <c r="OY47" s="27"/>
      <c r="OZ47" s="27"/>
      <c r="PA47" s="27"/>
      <c r="PB47" s="27"/>
      <c r="PC47" s="27"/>
      <c r="PD47" s="27"/>
      <c r="PE47" s="27"/>
      <c r="PF47" s="27"/>
      <c r="PG47" s="27"/>
      <c r="PH47" s="27"/>
      <c r="PI47" s="27"/>
      <c r="PJ47" s="27"/>
      <c r="PK47" s="27"/>
      <c r="PL47" s="27"/>
      <c r="PM47" s="27"/>
      <c r="PN47" s="27"/>
      <c r="PO47" s="27"/>
      <c r="PP47" s="27"/>
      <c r="PQ47" s="27"/>
      <c r="PR47" s="27"/>
      <c r="PS47" s="27"/>
      <c r="PT47" s="27"/>
      <c r="PU47" s="27"/>
      <c r="PV47" s="27"/>
      <c r="PW47" s="27"/>
      <c r="PX47" s="27"/>
      <c r="PY47" s="27"/>
      <c r="PZ47" s="27"/>
      <c r="QA47" s="27"/>
      <c r="QB47" s="27"/>
      <c r="QC47" s="27"/>
      <c r="QD47" s="27"/>
      <c r="QE47" s="27"/>
      <c r="QF47" s="27"/>
      <c r="QG47" s="27"/>
      <c r="QH47" s="27"/>
      <c r="QI47" s="27"/>
      <c r="QJ47" s="27"/>
      <c r="QK47" s="27"/>
      <c r="QL47" s="27"/>
      <c r="QM47" s="27"/>
      <c r="QN47" s="27"/>
      <c r="QO47" s="27"/>
      <c r="QP47" s="27"/>
      <c r="QQ47" s="27"/>
      <c r="QR47" s="27"/>
      <c r="QS47" s="27"/>
      <c r="QT47" s="27"/>
      <c r="QU47" s="27"/>
      <c r="QV47" s="27"/>
      <c r="QW47" s="27"/>
      <c r="QX47" s="27"/>
      <c r="QY47" s="27"/>
      <c r="QZ47" s="27"/>
      <c r="RA47" s="27"/>
      <c r="RB47" s="27"/>
      <c r="RC47" s="27"/>
      <c r="RD47" s="27"/>
      <c r="RE47" s="27"/>
      <c r="RF47" s="27"/>
      <c r="RG47" s="27"/>
      <c r="RH47" s="27"/>
      <c r="RI47" s="27"/>
      <c r="RJ47" s="27"/>
      <c r="RK47" s="27"/>
      <c r="RL47" s="27"/>
      <c r="RM47" s="27"/>
      <c r="RN47" s="27"/>
      <c r="RO47" s="27"/>
      <c r="RP47" s="27"/>
      <c r="RQ47" s="27"/>
      <c r="RR47" s="27"/>
      <c r="RS47" s="27"/>
      <c r="RT47" s="27"/>
      <c r="RU47" s="27"/>
      <c r="RV47" s="27"/>
      <c r="RW47" s="27"/>
      <c r="RX47" s="27"/>
      <c r="RY47" s="27"/>
      <c r="RZ47" s="27"/>
      <c r="SA47" s="27"/>
      <c r="SB47" s="27"/>
      <c r="SC47" s="27"/>
      <c r="SD47" s="27"/>
      <c r="SE47" s="27"/>
      <c r="SF47" s="27"/>
      <c r="SG47" s="27"/>
      <c r="SH47" s="27"/>
      <c r="SI47" s="27"/>
      <c r="SJ47" s="27"/>
      <c r="SK47" s="27"/>
      <c r="SL47" s="27"/>
      <c r="SM47" s="27"/>
      <c r="SN47" s="27"/>
      <c r="SO47" s="27"/>
      <c r="SP47" s="27"/>
      <c r="SQ47" s="27"/>
      <c r="SR47" s="27"/>
      <c r="SS47" s="27"/>
      <c r="ST47" s="27"/>
      <c r="SU47" s="27"/>
      <c r="SV47" s="27"/>
      <c r="SW47" s="27"/>
      <c r="SX47" s="27"/>
      <c r="SY47" s="27"/>
      <c r="SZ47" s="27"/>
      <c r="TA47" s="27"/>
      <c r="TB47" s="27"/>
      <c r="TC47" s="27"/>
      <c r="TD47" s="27"/>
      <c r="TE47" s="27"/>
      <c r="TF47" s="27"/>
      <c r="TG47" s="27"/>
      <c r="TH47" s="27"/>
      <c r="TI47" s="27"/>
      <c r="TJ47" s="27"/>
      <c r="TK47" s="27"/>
      <c r="TL47" s="27"/>
      <c r="TM47" s="27"/>
      <c r="TN47" s="27"/>
      <c r="TO47" s="27"/>
      <c r="TP47" s="27"/>
      <c r="TQ47" s="27"/>
      <c r="TR47" s="27"/>
      <c r="TS47" s="27"/>
      <c r="TT47" s="27"/>
      <c r="TU47" s="27"/>
      <c r="TV47" s="27"/>
      <c r="TW47" s="27"/>
      <c r="TX47" s="27"/>
      <c r="TY47" s="27"/>
      <c r="TZ47" s="27"/>
      <c r="UA47" s="27"/>
      <c r="UB47" s="27"/>
      <c r="UC47" s="27"/>
      <c r="UD47" s="27"/>
      <c r="UE47" s="27"/>
      <c r="UF47" s="27"/>
      <c r="UG47" s="27"/>
      <c r="UH47" s="27"/>
      <c r="UI47" s="27"/>
      <c r="UJ47" s="27"/>
      <c r="UK47" s="27"/>
      <c r="UL47" s="27"/>
      <c r="UM47" s="27"/>
      <c r="UN47" s="27"/>
      <c r="UO47" s="27"/>
      <c r="UP47" s="27"/>
      <c r="UQ47" s="27"/>
      <c r="UR47" s="27"/>
      <c r="US47" s="27"/>
      <c r="UT47" s="27"/>
      <c r="UU47" s="27"/>
      <c r="UV47" s="27"/>
      <c r="UW47" s="27"/>
      <c r="UX47" s="27"/>
      <c r="UY47" s="27"/>
      <c r="UZ47" s="27"/>
      <c r="VA47" s="27"/>
      <c r="VB47" s="27"/>
      <c r="VC47" s="27"/>
      <c r="VD47" s="27"/>
      <c r="VE47" s="27"/>
      <c r="VF47" s="27"/>
      <c r="VG47" s="27"/>
      <c r="VH47" s="27"/>
      <c r="VI47" s="27"/>
      <c r="VJ47" s="27"/>
      <c r="VK47" s="27"/>
      <c r="VL47" s="27"/>
      <c r="VM47" s="27"/>
      <c r="VN47" s="27"/>
      <c r="VO47" s="27"/>
      <c r="VP47" s="27"/>
      <c r="VQ47" s="27"/>
      <c r="VR47" s="27"/>
      <c r="VS47" s="27"/>
      <c r="VT47" s="27"/>
      <c r="VU47" s="27"/>
      <c r="VV47" s="27"/>
      <c r="VW47" s="27"/>
      <c r="VX47" s="27"/>
      <c r="VY47" s="27"/>
      <c r="VZ47" s="27"/>
      <c r="WA47" s="27"/>
      <c r="WB47" s="27"/>
      <c r="WC47" s="27"/>
      <c r="WD47" s="27"/>
      <c r="WE47" s="27"/>
      <c r="WF47" s="27"/>
      <c r="WG47" s="27"/>
      <c r="WH47" s="27"/>
      <c r="WI47" s="27"/>
      <c r="WJ47" s="27"/>
      <c r="WK47" s="27"/>
      <c r="WL47" s="27"/>
      <c r="WM47" s="27"/>
      <c r="WN47" s="27"/>
      <c r="WO47" s="27"/>
      <c r="WP47" s="27"/>
      <c r="WQ47" s="27"/>
      <c r="WR47" s="27"/>
      <c r="WS47" s="27"/>
      <c r="WT47" s="27"/>
      <c r="WU47" s="27"/>
      <c r="WV47" s="27"/>
      <c r="WW47" s="27"/>
      <c r="WX47" s="27"/>
      <c r="WY47" s="27"/>
      <c r="WZ47" s="27"/>
      <c r="XA47" s="27"/>
      <c r="XB47" s="27"/>
      <c r="XC47" s="27"/>
      <c r="XD47" s="27"/>
      <c r="XE47" s="27"/>
      <c r="XF47" s="27"/>
      <c r="XG47" s="27"/>
      <c r="XH47" s="27"/>
      <c r="XI47" s="27"/>
      <c r="XJ47" s="27"/>
      <c r="XK47" s="27"/>
      <c r="XL47" s="27"/>
      <c r="XM47" s="27"/>
      <c r="XN47" s="27"/>
      <c r="XO47" s="27"/>
      <c r="XP47" s="27"/>
      <c r="XQ47" s="27"/>
      <c r="XR47" s="27"/>
      <c r="XS47" s="27"/>
      <c r="XT47" s="27"/>
      <c r="XU47" s="27"/>
      <c r="XV47" s="27"/>
      <c r="XW47" s="27"/>
      <c r="XX47" s="27"/>
      <c r="XY47" s="27"/>
      <c r="XZ47" s="27"/>
      <c r="YA47" s="27"/>
      <c r="YB47" s="27"/>
      <c r="YC47" s="27"/>
      <c r="YD47" s="27"/>
      <c r="YE47" s="27"/>
      <c r="YF47" s="27"/>
      <c r="YG47" s="27"/>
      <c r="YH47" s="27"/>
      <c r="YI47" s="27"/>
      <c r="YJ47" s="27"/>
      <c r="YK47" s="27"/>
      <c r="YL47" s="27"/>
      <c r="YM47" s="27"/>
      <c r="YN47" s="27"/>
      <c r="YO47" s="27"/>
      <c r="YP47" s="27"/>
      <c r="YQ47" s="27"/>
      <c r="YR47" s="27"/>
      <c r="YS47" s="27"/>
      <c r="YT47" s="27"/>
      <c r="YU47" s="27"/>
      <c r="YV47" s="27"/>
      <c r="YW47" s="27"/>
      <c r="YX47" s="27"/>
      <c r="YY47" s="27"/>
      <c r="YZ47" s="27"/>
      <c r="ZA47" s="27"/>
      <c r="ZB47" s="27"/>
      <c r="ZC47" s="27"/>
      <c r="ZD47" s="27"/>
      <c r="ZE47" s="27"/>
      <c r="ZF47" s="27"/>
      <c r="ZG47" s="27"/>
      <c r="ZH47" s="27"/>
      <c r="ZI47" s="27"/>
      <c r="ZJ47" s="27"/>
      <c r="ZK47" s="27"/>
      <c r="ZL47" s="27"/>
      <c r="ZM47" s="27"/>
      <c r="ZN47" s="27"/>
      <c r="ZO47" s="27"/>
      <c r="ZP47" s="27"/>
      <c r="ZQ47" s="27"/>
      <c r="ZR47" s="27"/>
      <c r="ZS47" s="27"/>
      <c r="ZT47" s="27"/>
      <c r="ZU47" s="27"/>
      <c r="ZV47" s="27"/>
      <c r="ZW47" s="27"/>
      <c r="ZX47" s="27"/>
      <c r="ZY47" s="27"/>
      <c r="ZZ47" s="27"/>
      <c r="AAA47" s="27"/>
      <c r="AAB47" s="27"/>
      <c r="AAC47" s="27"/>
      <c r="AAD47" s="27"/>
      <c r="AAE47" s="27"/>
      <c r="AAF47" s="27"/>
      <c r="AAG47" s="27"/>
      <c r="AAH47" s="27"/>
      <c r="AAI47" s="27"/>
      <c r="AAJ47" s="27"/>
      <c r="AAK47" s="27"/>
      <c r="AAL47" s="27"/>
      <c r="AAM47" s="27"/>
      <c r="AAN47" s="27"/>
      <c r="AAO47" s="27"/>
      <c r="AAP47" s="27"/>
      <c r="AAQ47" s="27"/>
      <c r="AAR47" s="27"/>
      <c r="AAS47" s="27"/>
      <c r="AAT47" s="27"/>
      <c r="AAU47" s="27"/>
      <c r="AAV47" s="27"/>
      <c r="AAW47" s="27"/>
      <c r="AAX47" s="27"/>
      <c r="AAY47" s="27"/>
      <c r="AAZ47" s="27"/>
      <c r="ABA47" s="27"/>
      <c r="ABB47" s="27"/>
      <c r="ABC47" s="27"/>
      <c r="ABD47" s="27"/>
      <c r="ABE47" s="27"/>
      <c r="ABF47" s="27"/>
      <c r="ABG47" s="27"/>
      <c r="ABH47" s="27"/>
      <c r="ABI47" s="27"/>
      <c r="ABJ47" s="27"/>
      <c r="ABK47" s="27"/>
      <c r="ABL47" s="27"/>
      <c r="ABM47" s="27"/>
      <c r="ABN47" s="27"/>
      <c r="ABO47" s="27"/>
      <c r="ABP47" s="27"/>
      <c r="ABQ47" s="27"/>
      <c r="ABR47" s="27"/>
      <c r="ABS47" s="27"/>
      <c r="ABT47" s="27"/>
      <c r="ABU47" s="27"/>
      <c r="ABV47" s="27"/>
      <c r="ABW47" s="27"/>
      <c r="ABX47" s="27"/>
      <c r="ABY47" s="27"/>
      <c r="ABZ47" s="27"/>
      <c r="ACA47" s="27"/>
      <c r="ACB47" s="27"/>
      <c r="ACC47" s="27"/>
      <c r="ACD47" s="27"/>
      <c r="ACE47" s="27"/>
      <c r="ACF47" s="27"/>
      <c r="ACG47" s="27"/>
      <c r="ACH47" s="27"/>
      <c r="ACI47" s="27"/>
      <c r="ACJ47" s="27"/>
      <c r="ACK47" s="27"/>
      <c r="ACL47" s="27"/>
      <c r="ACM47" s="27"/>
      <c r="ACN47" s="27"/>
      <c r="ACO47" s="27"/>
      <c r="ACP47" s="27"/>
      <c r="ACQ47" s="27"/>
      <c r="ACR47" s="27"/>
      <c r="ACS47" s="27"/>
      <c r="ACT47" s="27"/>
      <c r="ACU47" s="27"/>
      <c r="ACV47" s="27"/>
      <c r="ACW47" s="27"/>
      <c r="ACX47" s="27"/>
      <c r="ACY47" s="27"/>
      <c r="ACZ47" s="27"/>
      <c r="ADA47" s="27"/>
      <c r="ADB47" s="27"/>
      <c r="ADC47" s="27"/>
      <c r="ADD47" s="27"/>
      <c r="ADE47" s="27"/>
      <c r="ADF47" s="27"/>
      <c r="ADG47" s="27"/>
      <c r="ADH47" s="27"/>
      <c r="ADI47" s="27"/>
      <c r="ADJ47" s="27"/>
      <c r="ADK47" s="27"/>
      <c r="ADL47" s="27"/>
      <c r="ADM47" s="27"/>
      <c r="ADN47" s="27"/>
      <c r="ADO47" s="27"/>
      <c r="ADP47" s="27"/>
      <c r="ADQ47" s="27"/>
      <c r="ADR47" s="27"/>
      <c r="ADS47" s="27"/>
      <c r="ADT47" s="27"/>
      <c r="ADU47" s="27"/>
      <c r="ADV47" s="27"/>
      <c r="ADW47" s="27"/>
      <c r="ADX47" s="27"/>
      <c r="ADY47" s="27"/>
      <c r="ADZ47" s="27"/>
      <c r="AEA47" s="27"/>
      <c r="AEB47" s="27"/>
      <c r="AEC47" s="27"/>
      <c r="AED47" s="27"/>
      <c r="AEE47" s="27"/>
      <c r="AEF47" s="27"/>
      <c r="AEG47" s="27"/>
      <c r="AEH47" s="27"/>
      <c r="AEI47" s="27"/>
      <c r="AEJ47" s="27"/>
      <c r="AEK47" s="27"/>
      <c r="AEL47" s="27"/>
      <c r="AEM47" s="27"/>
      <c r="AEN47" s="27"/>
      <c r="AEO47" s="27"/>
      <c r="AEP47" s="27"/>
      <c r="AEQ47" s="27"/>
      <c r="AER47" s="27"/>
      <c r="AES47" s="27"/>
      <c r="AET47" s="27"/>
      <c r="AEU47" s="27"/>
      <c r="AEV47" s="27"/>
      <c r="AEW47" s="27"/>
      <c r="AEX47" s="27"/>
      <c r="AEY47" s="27"/>
      <c r="AEZ47" s="27"/>
      <c r="AFA47" s="27"/>
      <c r="AFB47" s="27"/>
      <c r="AFC47" s="27"/>
      <c r="AFD47" s="27"/>
      <c r="AFE47" s="27"/>
      <c r="AFF47" s="27"/>
      <c r="AFG47" s="27"/>
      <c r="AFH47" s="27"/>
      <c r="AFI47" s="27"/>
      <c r="AFJ47" s="27"/>
      <c r="AFK47" s="27"/>
      <c r="AFL47" s="27"/>
      <c r="AFM47" s="27"/>
      <c r="AFN47" s="27"/>
      <c r="AFO47" s="27"/>
      <c r="AFP47" s="27"/>
      <c r="AFQ47" s="27"/>
      <c r="AFR47" s="27"/>
      <c r="AFS47" s="27"/>
      <c r="AFT47" s="27"/>
      <c r="AFU47" s="27"/>
      <c r="AFV47" s="27"/>
      <c r="AFW47" s="27"/>
      <c r="AFX47" s="27"/>
      <c r="AFY47" s="27"/>
      <c r="AFZ47" s="27"/>
      <c r="AGA47" s="27"/>
      <c r="AGB47" s="27"/>
      <c r="AGC47" s="27"/>
      <c r="AGD47" s="27"/>
      <c r="AGE47" s="27"/>
      <c r="AGF47" s="27"/>
      <c r="AGG47" s="27"/>
      <c r="AGH47" s="27"/>
      <c r="AGI47" s="27"/>
      <c r="AGJ47" s="27"/>
      <c r="AGK47" s="27"/>
      <c r="AGL47" s="27"/>
      <c r="AGM47" s="27"/>
      <c r="AGN47" s="27"/>
      <c r="AGO47" s="27"/>
      <c r="AGP47" s="27"/>
      <c r="AGQ47" s="27"/>
      <c r="AGR47" s="27"/>
      <c r="AGS47" s="27"/>
      <c r="AGT47" s="27"/>
      <c r="AGU47" s="27"/>
      <c r="AGV47" s="27"/>
      <c r="AGW47" s="27"/>
      <c r="AGX47" s="27"/>
      <c r="AGY47" s="27"/>
      <c r="AGZ47" s="27"/>
      <c r="AHA47" s="27"/>
      <c r="AHB47" s="27"/>
      <c r="AHC47" s="27"/>
      <c r="AHD47" s="27"/>
      <c r="AHE47" s="27"/>
      <c r="AHF47" s="27"/>
      <c r="AHG47" s="27"/>
      <c r="AHH47" s="27"/>
      <c r="AHI47" s="27"/>
      <c r="AHJ47" s="27"/>
      <c r="AHK47" s="27"/>
      <c r="AHL47" s="27"/>
      <c r="AHM47" s="27"/>
      <c r="AHN47" s="27"/>
      <c r="AHO47" s="27"/>
      <c r="AHP47" s="27"/>
      <c r="AHQ47" s="27"/>
      <c r="AHR47" s="27"/>
      <c r="AHS47" s="27"/>
      <c r="AHT47" s="27"/>
      <c r="AHU47" s="27"/>
      <c r="AHV47" s="27"/>
      <c r="AHW47" s="27"/>
      <c r="AHX47" s="27"/>
      <c r="AHY47" s="27"/>
      <c r="AHZ47" s="27"/>
      <c r="AIA47" s="27"/>
      <c r="AIB47" s="27"/>
      <c r="AIC47" s="27"/>
      <c r="AID47" s="27"/>
      <c r="AIE47" s="27"/>
      <c r="AIF47" s="27"/>
      <c r="AIG47" s="27"/>
      <c r="AIH47" s="27"/>
      <c r="AII47" s="27"/>
      <c r="AIJ47" s="27"/>
      <c r="AIK47" s="27"/>
      <c r="AIL47" s="27"/>
      <c r="AIM47" s="27"/>
      <c r="AIN47" s="27"/>
      <c r="AIO47" s="27"/>
      <c r="AIP47" s="27"/>
      <c r="AIQ47" s="27"/>
      <c r="AIR47" s="27"/>
      <c r="AIS47" s="27"/>
      <c r="AIT47" s="27"/>
      <c r="AIU47" s="27"/>
      <c r="AIV47" s="27"/>
      <c r="AIW47" s="27"/>
      <c r="AIX47" s="27"/>
      <c r="AIY47" s="27"/>
      <c r="AIZ47" s="27"/>
      <c r="AJA47" s="27"/>
      <c r="AJB47" s="27"/>
      <c r="AJC47" s="27"/>
      <c r="AJD47" s="27"/>
      <c r="AJE47" s="27"/>
      <c r="AJF47" s="27"/>
      <c r="AJG47" s="27"/>
      <c r="AJH47" s="27"/>
      <c r="AJI47" s="27"/>
      <c r="AJJ47" s="27"/>
      <c r="AJK47" s="27"/>
      <c r="AJL47" s="27"/>
      <c r="AJM47" s="27"/>
      <c r="AJN47" s="27"/>
      <c r="AJO47" s="27"/>
      <c r="AJP47" s="27"/>
      <c r="AJQ47" s="27"/>
      <c r="AJR47" s="27"/>
      <c r="AJS47" s="27"/>
      <c r="AJT47" s="27"/>
      <c r="AJU47" s="27"/>
      <c r="AJV47" s="27"/>
      <c r="AJW47" s="27"/>
      <c r="AJX47" s="27"/>
      <c r="AJY47" s="27"/>
      <c r="AJZ47" s="27"/>
      <c r="AKA47" s="27"/>
      <c r="AKB47" s="27"/>
      <c r="AKC47" s="27"/>
      <c r="AKD47" s="27"/>
      <c r="AKE47" s="27"/>
      <c r="AKF47" s="27"/>
      <c r="AKG47" s="27"/>
      <c r="AKH47" s="27"/>
      <c r="AKI47" s="27"/>
      <c r="AKJ47" s="27"/>
      <c r="AKK47" s="27"/>
      <c r="AKL47" s="27"/>
      <c r="AKM47" s="27"/>
      <c r="AKN47" s="27"/>
      <c r="AKO47" s="27"/>
      <c r="AKP47" s="27"/>
      <c r="AKQ47" s="27"/>
      <c r="AKR47" s="27"/>
      <c r="AKS47" s="27"/>
      <c r="AKT47" s="27"/>
      <c r="AKU47" s="27"/>
      <c r="AKV47" s="27"/>
      <c r="AKW47" s="27"/>
      <c r="AKX47" s="27"/>
      <c r="AKY47" s="27"/>
      <c r="AKZ47" s="27"/>
      <c r="ALA47" s="27"/>
      <c r="ALB47" s="27"/>
      <c r="ALC47" s="27"/>
      <c r="ALD47" s="27"/>
      <c r="ALE47" s="27"/>
      <c r="ALF47" s="27"/>
      <c r="ALG47" s="27"/>
      <c r="ALH47" s="27"/>
      <c r="ALI47" s="27"/>
      <c r="ALJ47" s="27"/>
      <c r="ALK47" s="27"/>
      <c r="ALL47" s="27"/>
      <c r="ALM47" s="27"/>
      <c r="ALN47" s="27"/>
      <c r="ALO47" s="27"/>
      <c r="ALP47" s="27"/>
      <c r="ALQ47" s="27"/>
      <c r="ALR47" s="27"/>
      <c r="ALS47" s="27"/>
      <c r="ALT47" s="27"/>
      <c r="ALU47" s="27"/>
      <c r="ALV47" s="27"/>
      <c r="ALW47" s="27"/>
      <c r="ALX47" s="27"/>
      <c r="ALY47" s="27"/>
      <c r="ALZ47" s="27"/>
      <c r="AMA47" s="27"/>
      <c r="AMB47" s="27"/>
      <c r="AMC47" s="27"/>
      <c r="AMD47" s="27"/>
      <c r="AME47" s="27"/>
      <c r="AMF47" s="27"/>
      <c r="AMG47" s="27"/>
      <c r="AMH47" s="27"/>
      <c r="AMI47" s="27"/>
      <c r="AMJ47" s="27"/>
      <c r="AMK47" s="27"/>
      <c r="AML47" s="27"/>
      <c r="AMM47" s="27"/>
      <c r="AMN47" s="27"/>
      <c r="AMO47" s="27"/>
      <c r="AMP47" s="27"/>
      <c r="AMQ47" s="27"/>
      <c r="AMR47" s="27"/>
      <c r="AMS47" s="27"/>
      <c r="AMT47" s="27"/>
      <c r="AMU47" s="27"/>
      <c r="AMV47" s="27"/>
      <c r="AMW47" s="27"/>
      <c r="AMX47" s="27"/>
      <c r="AMY47" s="27"/>
      <c r="AMZ47" s="27"/>
      <c r="ANA47" s="27"/>
      <c r="ANB47" s="27"/>
      <c r="ANC47" s="27"/>
      <c r="AND47" s="27"/>
      <c r="ANE47" s="27"/>
      <c r="ANF47" s="27"/>
      <c r="ANG47" s="27"/>
      <c r="ANH47" s="27"/>
      <c r="ANI47" s="27"/>
      <c r="ANJ47" s="27"/>
      <c r="ANK47" s="27"/>
      <c r="ANL47" s="27"/>
      <c r="ANM47" s="27"/>
      <c r="ANN47" s="27"/>
      <c r="ANO47" s="27"/>
      <c r="ANP47" s="27"/>
      <c r="ANQ47" s="27"/>
      <c r="ANR47" s="27"/>
      <c r="ANS47" s="27"/>
      <c r="ANT47" s="27"/>
      <c r="ANU47" s="27"/>
      <c r="ANV47" s="27"/>
      <c r="ANW47" s="27"/>
      <c r="ANX47" s="27"/>
      <c r="ANY47" s="27"/>
      <c r="ANZ47" s="27"/>
      <c r="AOA47" s="27"/>
      <c r="AOB47" s="27"/>
      <c r="AOC47" s="27"/>
      <c r="AOD47" s="27"/>
      <c r="AOE47" s="27"/>
      <c r="AOF47" s="27"/>
      <c r="AOG47" s="27"/>
      <c r="AOH47" s="27"/>
      <c r="AOI47" s="27"/>
      <c r="AOJ47" s="27"/>
      <c r="AOK47" s="27"/>
      <c r="AOL47" s="27"/>
      <c r="AOM47" s="27"/>
      <c r="AON47" s="27"/>
      <c r="AOO47" s="27"/>
      <c r="AOP47" s="27"/>
      <c r="AOQ47" s="27"/>
      <c r="AOR47" s="27"/>
      <c r="AOS47" s="27"/>
      <c r="AOT47" s="27"/>
      <c r="AOU47" s="27"/>
      <c r="AOV47" s="27"/>
      <c r="AOW47" s="27"/>
      <c r="AOX47" s="27"/>
      <c r="AOY47" s="27"/>
      <c r="AOZ47" s="27"/>
      <c r="APA47" s="27"/>
      <c r="APB47" s="27"/>
      <c r="APC47" s="27"/>
      <c r="APD47" s="27"/>
      <c r="APE47" s="27"/>
      <c r="APF47" s="27"/>
      <c r="APG47" s="27"/>
      <c r="APH47" s="27"/>
      <c r="API47" s="27"/>
      <c r="APJ47" s="27"/>
      <c r="APK47" s="27"/>
      <c r="APL47" s="27"/>
      <c r="APM47" s="27"/>
      <c r="APN47" s="27"/>
      <c r="APO47" s="27"/>
      <c r="APP47" s="27"/>
      <c r="APQ47" s="27"/>
      <c r="APR47" s="27"/>
      <c r="APS47" s="27"/>
      <c r="APT47" s="27"/>
      <c r="APU47" s="27"/>
      <c r="APV47" s="27"/>
      <c r="APW47" s="27"/>
      <c r="APX47" s="27"/>
      <c r="APY47" s="27"/>
      <c r="APZ47" s="27"/>
      <c r="AQA47" s="27"/>
      <c r="AQB47" s="27"/>
      <c r="AQC47" s="27"/>
      <c r="AQD47" s="27"/>
      <c r="AQE47" s="27"/>
      <c r="AQF47" s="27"/>
      <c r="AQG47" s="27"/>
      <c r="AQH47" s="27"/>
      <c r="AQI47" s="27"/>
      <c r="AQJ47" s="27"/>
      <c r="AQK47" s="27"/>
      <c r="AQL47" s="27"/>
      <c r="AQM47" s="27"/>
      <c r="AQN47" s="27"/>
      <c r="AQO47" s="27"/>
      <c r="AQP47" s="27"/>
      <c r="AQQ47" s="27"/>
      <c r="AQR47" s="27"/>
      <c r="AQS47" s="27"/>
      <c r="AQT47" s="27"/>
      <c r="AQU47" s="27"/>
      <c r="AQV47" s="27"/>
      <c r="AQW47" s="27"/>
      <c r="AQX47" s="27"/>
      <c r="AQY47" s="27"/>
      <c r="AQZ47" s="27"/>
      <c r="ARA47" s="27"/>
      <c r="ARB47" s="27"/>
      <c r="ARC47" s="27"/>
      <c r="ARD47" s="27"/>
      <c r="ARE47" s="27"/>
      <c r="ARF47" s="27"/>
      <c r="ARG47" s="27"/>
      <c r="ARH47" s="27"/>
      <c r="ARI47" s="27"/>
      <c r="ARJ47" s="27"/>
      <c r="ARK47" s="27"/>
      <c r="ARL47" s="27"/>
      <c r="ARM47" s="27"/>
      <c r="ARN47" s="27"/>
      <c r="ARO47" s="27"/>
      <c r="ARP47" s="27"/>
      <c r="ARQ47" s="27"/>
      <c r="ARR47" s="27"/>
      <c r="ARS47" s="27"/>
      <c r="ART47" s="27"/>
      <c r="ARU47" s="27"/>
      <c r="ARV47" s="27"/>
      <c r="ARW47" s="27"/>
      <c r="ARX47" s="27"/>
      <c r="ARY47" s="27"/>
      <c r="ARZ47" s="27"/>
      <c r="ASA47" s="27"/>
      <c r="ASB47" s="27"/>
      <c r="ASC47" s="27"/>
      <c r="ASD47" s="27"/>
      <c r="ASE47" s="27"/>
      <c r="ASF47" s="27"/>
      <c r="ASG47" s="27"/>
      <c r="ASH47" s="27"/>
      <c r="ASI47" s="27"/>
      <c r="ASJ47" s="27"/>
      <c r="ASK47" s="27"/>
      <c r="ASL47" s="27"/>
      <c r="ASM47" s="27"/>
      <c r="ASN47" s="27"/>
      <c r="ASO47" s="27"/>
      <c r="ASP47" s="27"/>
      <c r="ASQ47" s="27"/>
      <c r="ASR47" s="27"/>
      <c r="ASS47" s="27"/>
      <c r="AST47" s="27"/>
      <c r="ASU47" s="27"/>
      <c r="ASV47" s="27"/>
      <c r="ASW47" s="27"/>
      <c r="ASX47" s="27"/>
      <c r="ASY47" s="27"/>
      <c r="ASZ47" s="27"/>
      <c r="ATA47" s="27"/>
      <c r="ATB47" s="27"/>
      <c r="ATC47" s="27"/>
      <c r="ATD47" s="27"/>
      <c r="ATE47" s="27"/>
      <c r="ATF47" s="27"/>
      <c r="ATG47" s="27"/>
      <c r="ATH47" s="27"/>
      <c r="ATI47" s="27"/>
      <c r="ATJ47" s="27"/>
      <c r="ATK47" s="27"/>
      <c r="ATL47" s="27"/>
      <c r="ATM47" s="27"/>
      <c r="ATN47" s="27"/>
      <c r="ATO47" s="27"/>
      <c r="ATP47" s="27"/>
      <c r="ATQ47" s="27"/>
      <c r="ATR47" s="27"/>
      <c r="ATS47" s="27"/>
      <c r="ATT47" s="27"/>
      <c r="ATU47" s="27"/>
      <c r="ATV47" s="27"/>
      <c r="ATW47" s="27"/>
      <c r="ATX47" s="27"/>
      <c r="ATY47" s="27"/>
      <c r="ATZ47" s="27"/>
      <c r="AUA47" s="27"/>
      <c r="AUB47" s="27"/>
      <c r="AUC47" s="27"/>
      <c r="AUD47" s="27"/>
      <c r="AUE47" s="27"/>
      <c r="AUF47" s="27"/>
      <c r="AUG47" s="27"/>
      <c r="AUH47" s="27"/>
      <c r="AUI47" s="27"/>
      <c r="AUJ47" s="27"/>
      <c r="AUK47" s="27"/>
      <c r="AUL47" s="27"/>
      <c r="AUM47" s="27"/>
      <c r="AUN47" s="27"/>
      <c r="AUO47" s="27"/>
      <c r="AUP47" s="27"/>
      <c r="AUQ47" s="27"/>
      <c r="AUR47" s="27"/>
      <c r="AUS47" s="27"/>
      <c r="AUT47" s="27"/>
      <c r="AUU47" s="27"/>
      <c r="AUV47" s="27"/>
      <c r="AUW47" s="27"/>
      <c r="AUX47" s="27"/>
      <c r="AUY47" s="27"/>
      <c r="AUZ47" s="27"/>
      <c r="AVA47" s="27"/>
      <c r="AVB47" s="27"/>
      <c r="AVC47" s="27"/>
      <c r="AVD47" s="27"/>
      <c r="AVE47" s="27"/>
      <c r="AVF47" s="27"/>
      <c r="AVG47" s="27"/>
      <c r="AVH47" s="27"/>
      <c r="AVI47" s="27"/>
      <c r="AVJ47" s="27"/>
      <c r="AVK47" s="27"/>
      <c r="AVL47" s="27"/>
      <c r="AVM47" s="27"/>
      <c r="AVN47" s="27"/>
      <c r="AVO47" s="27"/>
      <c r="AVP47" s="27"/>
      <c r="AVQ47" s="27"/>
      <c r="AVR47" s="27"/>
      <c r="AVS47" s="27"/>
      <c r="AVT47" s="27"/>
      <c r="AVU47" s="27"/>
      <c r="AVV47" s="27"/>
      <c r="AVW47" s="27"/>
      <c r="AVX47" s="27"/>
      <c r="AVY47" s="27"/>
      <c r="AVZ47" s="27"/>
      <c r="AWA47" s="27"/>
      <c r="AWB47" s="27"/>
      <c r="AWC47" s="27"/>
      <c r="AWD47" s="27"/>
      <c r="AWE47" s="27"/>
      <c r="AWF47" s="27"/>
      <c r="AWG47" s="27"/>
      <c r="AWH47" s="27"/>
      <c r="AWI47" s="27"/>
      <c r="AWJ47" s="27"/>
      <c r="AWK47" s="27"/>
      <c r="AWL47" s="27"/>
      <c r="AWM47" s="27"/>
      <c r="AWN47" s="27"/>
      <c r="AWO47" s="27"/>
      <c r="AWP47" s="27"/>
      <c r="AWQ47" s="27"/>
      <c r="AWR47" s="27"/>
      <c r="AWS47" s="27"/>
      <c r="AWT47" s="27"/>
      <c r="AWU47" s="27"/>
      <c r="AWV47" s="27"/>
      <c r="AWW47" s="27"/>
      <c r="AWX47" s="27"/>
      <c r="AWY47" s="27"/>
      <c r="AWZ47" s="27"/>
      <c r="AXA47" s="27"/>
      <c r="AXB47" s="27"/>
      <c r="AXC47" s="27"/>
      <c r="AXD47" s="27"/>
      <c r="AXE47" s="27"/>
      <c r="AXF47" s="27"/>
      <c r="AXG47" s="27"/>
      <c r="AXH47" s="27"/>
      <c r="AXI47" s="27"/>
      <c r="AXJ47" s="27"/>
      <c r="AXK47" s="27"/>
      <c r="AXL47" s="27"/>
      <c r="AXM47" s="27"/>
      <c r="AXN47" s="27"/>
      <c r="AXO47" s="27"/>
      <c r="AXP47" s="27"/>
      <c r="AXQ47" s="27"/>
      <c r="AXR47" s="27"/>
      <c r="AXS47" s="27"/>
      <c r="AXT47" s="27"/>
      <c r="AXU47" s="27"/>
      <c r="AXV47" s="27"/>
      <c r="AXW47" s="27"/>
      <c r="AXX47" s="27"/>
      <c r="AXY47" s="27"/>
      <c r="AXZ47" s="27"/>
      <c r="AYA47" s="27"/>
      <c r="AYB47" s="27"/>
      <c r="AYC47" s="27"/>
      <c r="AYD47" s="27"/>
      <c r="AYE47" s="27"/>
      <c r="AYF47" s="27"/>
      <c r="AYG47" s="27"/>
      <c r="AYH47" s="27"/>
      <c r="AYI47" s="27"/>
      <c r="AYJ47" s="27"/>
      <c r="AYK47" s="27"/>
      <c r="AYL47" s="27"/>
      <c r="AYM47" s="27"/>
      <c r="AYN47" s="27"/>
      <c r="AYO47" s="27"/>
      <c r="AYP47" s="27"/>
      <c r="AYQ47" s="27"/>
      <c r="AYR47" s="27"/>
      <c r="AYS47" s="27"/>
      <c r="AYT47" s="27"/>
      <c r="AYU47" s="27"/>
      <c r="AYV47" s="27"/>
      <c r="AYW47" s="27"/>
      <c r="AYX47" s="27"/>
      <c r="AYY47" s="27"/>
      <c r="AYZ47" s="27"/>
      <c r="AZA47" s="27"/>
      <c r="AZB47" s="27"/>
      <c r="AZC47" s="27"/>
      <c r="AZD47" s="27"/>
      <c r="AZE47" s="27"/>
      <c r="AZF47" s="27"/>
      <c r="AZG47" s="27"/>
      <c r="AZH47" s="27"/>
      <c r="AZI47" s="27"/>
      <c r="AZJ47" s="27"/>
      <c r="AZK47" s="27"/>
      <c r="AZL47" s="27"/>
      <c r="AZM47" s="27"/>
      <c r="AZN47" s="27"/>
      <c r="AZO47" s="27"/>
      <c r="AZP47" s="27"/>
      <c r="AZQ47" s="27"/>
      <c r="AZR47" s="27"/>
      <c r="AZS47" s="27"/>
      <c r="AZT47" s="27"/>
      <c r="AZU47" s="27"/>
      <c r="AZV47" s="27"/>
      <c r="AZW47" s="27"/>
      <c r="AZX47" s="27"/>
      <c r="AZY47" s="27"/>
      <c r="AZZ47" s="27"/>
      <c r="BAA47" s="27"/>
      <c r="BAB47" s="27"/>
      <c r="BAC47" s="27"/>
      <c r="BAD47" s="27"/>
      <c r="BAE47" s="27"/>
      <c r="BAF47" s="27"/>
      <c r="BAG47" s="27"/>
      <c r="BAH47" s="27"/>
      <c r="BAI47" s="27"/>
      <c r="BAJ47" s="27"/>
      <c r="BAK47" s="27"/>
      <c r="BAL47" s="27"/>
      <c r="BAM47" s="27"/>
      <c r="BAN47" s="27"/>
      <c r="BAO47" s="27"/>
      <c r="BAP47" s="27"/>
      <c r="BAQ47" s="27"/>
      <c r="BAR47" s="27"/>
      <c r="BAS47" s="27"/>
      <c r="BAT47" s="27"/>
      <c r="BAU47" s="27"/>
      <c r="BAV47" s="27"/>
      <c r="BAW47" s="27"/>
      <c r="BAX47" s="27"/>
      <c r="BAY47" s="27"/>
      <c r="BAZ47" s="27"/>
      <c r="BBA47" s="27"/>
      <c r="BBB47" s="27"/>
      <c r="BBC47" s="27"/>
      <c r="BBD47" s="27"/>
      <c r="BBE47" s="27"/>
      <c r="BBF47" s="27"/>
      <c r="BBG47" s="27"/>
      <c r="BBH47" s="27"/>
      <c r="BBI47" s="27"/>
      <c r="BBJ47" s="27"/>
      <c r="BBK47" s="27"/>
      <c r="BBL47" s="27"/>
      <c r="BBM47" s="27"/>
      <c r="BBN47" s="27"/>
      <c r="BBO47" s="27"/>
      <c r="BBP47" s="27"/>
      <c r="BBQ47" s="27"/>
      <c r="BBR47" s="27"/>
      <c r="BBS47" s="27"/>
      <c r="BBT47" s="27"/>
      <c r="BBU47" s="27"/>
      <c r="BBV47" s="27"/>
      <c r="BBW47" s="27"/>
      <c r="BBX47" s="27"/>
      <c r="BBY47" s="27"/>
      <c r="BBZ47" s="27"/>
      <c r="BCA47" s="27"/>
      <c r="BCB47" s="27"/>
      <c r="BCC47" s="27"/>
      <c r="BCD47" s="27"/>
      <c r="BCE47" s="27"/>
      <c r="BCF47" s="27"/>
      <c r="BCG47" s="27"/>
      <c r="BCH47" s="27"/>
      <c r="BCI47" s="27"/>
      <c r="BCJ47" s="27"/>
      <c r="BCK47" s="27"/>
      <c r="BCL47" s="27"/>
      <c r="BCM47" s="27"/>
      <c r="BCN47" s="27"/>
      <c r="BCO47" s="27"/>
      <c r="BCP47" s="27"/>
      <c r="BCQ47" s="27"/>
      <c r="BCR47" s="27"/>
      <c r="BCS47" s="27"/>
      <c r="BCT47" s="27"/>
      <c r="BCU47" s="27"/>
      <c r="BCV47" s="27"/>
      <c r="BCW47" s="27"/>
      <c r="BCX47" s="27"/>
      <c r="BCY47" s="27"/>
      <c r="BCZ47" s="27"/>
      <c r="BDA47" s="27"/>
      <c r="BDB47" s="27"/>
      <c r="BDC47" s="27"/>
      <c r="BDD47" s="27"/>
      <c r="BDE47" s="27"/>
      <c r="BDF47" s="27"/>
      <c r="BDG47" s="27"/>
      <c r="BDH47" s="27"/>
      <c r="BDI47" s="27"/>
      <c r="BDJ47" s="27"/>
      <c r="BDK47" s="27"/>
      <c r="BDL47" s="27"/>
      <c r="BDM47" s="27"/>
      <c r="BDN47" s="27"/>
      <c r="BDO47" s="27"/>
      <c r="BDP47" s="27"/>
      <c r="BDQ47" s="27"/>
      <c r="BDR47" s="27"/>
      <c r="BDS47" s="27"/>
      <c r="BDT47" s="27"/>
      <c r="BDU47" s="27"/>
      <c r="BDV47" s="27"/>
      <c r="BDW47" s="27"/>
      <c r="BDX47" s="27"/>
      <c r="BDY47" s="27"/>
      <c r="BDZ47" s="27"/>
      <c r="BEA47" s="27"/>
      <c r="BEB47" s="27"/>
      <c r="BEC47" s="27"/>
      <c r="BED47" s="27"/>
      <c r="BEE47" s="27"/>
      <c r="BEF47" s="27"/>
      <c r="BEG47" s="27"/>
      <c r="BEH47" s="27"/>
      <c r="BEI47" s="27"/>
      <c r="BEJ47" s="27"/>
      <c r="BEK47" s="27"/>
      <c r="BEL47" s="27"/>
      <c r="BEM47" s="27"/>
      <c r="BEN47" s="27"/>
      <c r="BEO47" s="27"/>
      <c r="BEP47" s="27"/>
      <c r="BEQ47" s="27"/>
      <c r="BER47" s="27"/>
      <c r="BES47" s="27"/>
      <c r="BET47" s="27"/>
      <c r="BEU47" s="27"/>
      <c r="BEV47" s="27"/>
      <c r="BEW47" s="27"/>
      <c r="BEX47" s="27"/>
      <c r="BEY47" s="27"/>
      <c r="BEZ47" s="27"/>
      <c r="BFA47" s="27"/>
      <c r="BFB47" s="27"/>
      <c r="BFC47" s="27"/>
      <c r="BFD47" s="27"/>
      <c r="BFE47" s="27"/>
      <c r="BFF47" s="27"/>
      <c r="BFG47" s="27"/>
      <c r="BFH47" s="27"/>
      <c r="BFI47" s="27"/>
      <c r="BFJ47" s="27"/>
      <c r="BFK47" s="27"/>
      <c r="BFL47" s="27"/>
      <c r="BFM47" s="27"/>
      <c r="BFN47" s="27"/>
      <c r="BFO47" s="27"/>
      <c r="BFP47" s="27"/>
      <c r="BFQ47" s="27"/>
      <c r="BFR47" s="27"/>
      <c r="BFS47" s="27"/>
      <c r="BFT47" s="27"/>
      <c r="BFU47" s="27"/>
      <c r="BFV47" s="27"/>
      <c r="BFW47" s="27"/>
      <c r="BFX47" s="27"/>
      <c r="BFY47" s="27"/>
      <c r="BFZ47" s="27"/>
      <c r="BGA47" s="27"/>
      <c r="BGB47" s="27"/>
      <c r="BGC47" s="27"/>
      <c r="BGD47" s="27"/>
      <c r="BGE47" s="27"/>
      <c r="BGF47" s="27"/>
      <c r="BGG47" s="27"/>
      <c r="BGH47" s="27"/>
      <c r="BGI47" s="27"/>
      <c r="BGJ47" s="27"/>
      <c r="BGK47" s="27"/>
      <c r="BGL47" s="27"/>
      <c r="BGM47" s="27"/>
      <c r="BGN47" s="27"/>
      <c r="BGO47" s="27"/>
      <c r="BGP47" s="27"/>
      <c r="BGQ47" s="27"/>
      <c r="BGR47" s="27"/>
      <c r="BGS47" s="27"/>
      <c r="BGT47" s="27"/>
      <c r="BGU47" s="27"/>
      <c r="BGV47" s="27"/>
      <c r="BGW47" s="27"/>
      <c r="BGX47" s="27"/>
      <c r="BGY47" s="27"/>
      <c r="BGZ47" s="27"/>
      <c r="BHA47" s="27"/>
      <c r="BHB47" s="27"/>
      <c r="BHC47" s="27"/>
      <c r="BHD47" s="27"/>
      <c r="BHE47" s="27"/>
      <c r="BHF47" s="27"/>
      <c r="BHG47" s="27"/>
      <c r="BHH47" s="27"/>
      <c r="BHI47" s="27"/>
      <c r="BHJ47" s="27"/>
      <c r="BHK47" s="27"/>
      <c r="BHL47" s="27"/>
      <c r="BHM47" s="27"/>
      <c r="BHN47" s="27"/>
      <c r="BHO47" s="27"/>
      <c r="BHP47" s="27"/>
      <c r="BHQ47" s="27"/>
      <c r="BHR47" s="27"/>
      <c r="BHS47" s="27"/>
      <c r="BHT47" s="27"/>
      <c r="BHU47" s="27"/>
      <c r="BHV47" s="27"/>
      <c r="BHW47" s="27"/>
      <c r="BHX47" s="27"/>
      <c r="BHY47" s="27"/>
      <c r="BHZ47" s="27"/>
      <c r="BIA47" s="27"/>
      <c r="BIB47" s="27"/>
      <c r="BIC47" s="27"/>
      <c r="BID47" s="27"/>
      <c r="BIE47" s="27"/>
      <c r="BIF47" s="27"/>
      <c r="BIG47" s="27"/>
      <c r="BIH47" s="27"/>
      <c r="BII47" s="27"/>
      <c r="BIJ47" s="27"/>
      <c r="BIK47" s="27"/>
      <c r="BIL47" s="27"/>
      <c r="BIM47" s="27"/>
      <c r="BIN47" s="27"/>
      <c r="BIO47" s="27"/>
      <c r="BIP47" s="27"/>
      <c r="BIQ47" s="27"/>
      <c r="BIR47" s="27"/>
      <c r="BIS47" s="27"/>
      <c r="BIT47" s="27"/>
      <c r="BIU47" s="27"/>
      <c r="BIV47" s="27"/>
      <c r="BIW47" s="27"/>
      <c r="BIX47" s="27"/>
      <c r="BIY47" s="27"/>
      <c r="BIZ47" s="27"/>
      <c r="BJA47" s="27"/>
      <c r="BJB47" s="27"/>
      <c r="BJC47" s="27"/>
      <c r="BJD47" s="27"/>
      <c r="BJE47" s="27"/>
      <c r="BJF47" s="27"/>
      <c r="BJG47" s="27"/>
      <c r="BJH47" s="27"/>
      <c r="BJI47" s="27"/>
      <c r="BJJ47" s="27"/>
      <c r="BJK47" s="27"/>
      <c r="BJL47" s="27"/>
      <c r="BJM47" s="27"/>
      <c r="BJN47" s="27"/>
      <c r="BJO47" s="27"/>
      <c r="BJP47" s="27"/>
      <c r="BJQ47" s="27"/>
      <c r="BJR47" s="27"/>
      <c r="BJS47" s="27"/>
      <c r="BJT47" s="27"/>
      <c r="BJU47" s="27"/>
      <c r="BJV47" s="27"/>
      <c r="BJW47" s="27"/>
      <c r="BJX47" s="27"/>
      <c r="BJY47" s="27"/>
      <c r="BJZ47" s="27"/>
      <c r="BKA47" s="27"/>
      <c r="BKB47" s="27"/>
      <c r="BKC47" s="27"/>
      <c r="BKD47" s="27"/>
      <c r="BKE47" s="27"/>
      <c r="BKF47" s="27"/>
      <c r="BKG47" s="27"/>
      <c r="BKH47" s="27"/>
      <c r="BKI47" s="27"/>
      <c r="BKJ47" s="27"/>
      <c r="BKK47" s="27"/>
      <c r="BKL47" s="27"/>
      <c r="BKM47" s="27"/>
      <c r="BKN47" s="27"/>
      <c r="BKO47" s="27"/>
      <c r="BKP47" s="27"/>
      <c r="BKQ47" s="27"/>
      <c r="BKR47" s="27"/>
      <c r="BKS47" s="27"/>
      <c r="BKT47" s="27"/>
      <c r="BKU47" s="27"/>
      <c r="BKV47" s="27"/>
      <c r="BKW47" s="27"/>
      <c r="BKX47" s="27"/>
      <c r="BKY47" s="27"/>
      <c r="BKZ47" s="27"/>
      <c r="BLA47" s="27"/>
      <c r="BLB47" s="27"/>
      <c r="BLC47" s="27"/>
      <c r="BLD47" s="27"/>
      <c r="BLE47" s="27"/>
      <c r="BLF47" s="27"/>
      <c r="BLG47" s="27"/>
      <c r="BLH47" s="27"/>
      <c r="BLI47" s="27"/>
      <c r="BLJ47" s="27"/>
      <c r="BLK47" s="27"/>
      <c r="BLL47" s="27"/>
      <c r="BLM47" s="27"/>
      <c r="BLN47" s="27"/>
      <c r="BLO47" s="27"/>
      <c r="BLP47" s="27"/>
      <c r="BLQ47" s="27"/>
      <c r="BLR47" s="27"/>
      <c r="BLS47" s="27"/>
      <c r="BLT47" s="27"/>
      <c r="BLU47" s="27"/>
      <c r="BLV47" s="27"/>
      <c r="BLW47" s="27"/>
      <c r="BLX47" s="27"/>
      <c r="BLY47" s="27"/>
      <c r="BLZ47" s="27"/>
      <c r="BMA47" s="27"/>
      <c r="BMB47" s="27"/>
      <c r="BMC47" s="27"/>
      <c r="BMD47" s="27"/>
      <c r="BME47" s="27"/>
      <c r="BMF47" s="27"/>
      <c r="BMG47" s="27"/>
      <c r="BMH47" s="27"/>
      <c r="BMI47" s="27"/>
      <c r="BMJ47" s="27"/>
      <c r="BMK47" s="27"/>
      <c r="BML47" s="27"/>
      <c r="BMM47" s="27"/>
      <c r="BMN47" s="27"/>
      <c r="BMO47" s="27"/>
      <c r="BMP47" s="27"/>
      <c r="BMQ47" s="27"/>
      <c r="BMR47" s="27"/>
      <c r="BMS47" s="27"/>
      <c r="BMT47" s="27"/>
      <c r="BMU47" s="27"/>
      <c r="BMV47" s="27"/>
      <c r="BMW47" s="27"/>
      <c r="BMX47" s="27"/>
      <c r="BMY47" s="27"/>
      <c r="BMZ47" s="27"/>
      <c r="BNA47" s="27"/>
      <c r="BNB47" s="27"/>
      <c r="BNC47" s="27"/>
      <c r="BND47" s="27"/>
      <c r="BNE47" s="27"/>
      <c r="BNF47" s="27"/>
      <c r="BNG47" s="27"/>
      <c r="BNH47" s="27"/>
      <c r="BNI47" s="27"/>
      <c r="BNJ47" s="27"/>
      <c r="BNK47" s="27"/>
      <c r="BNL47" s="27"/>
      <c r="BNM47" s="27"/>
      <c r="BNN47" s="27"/>
      <c r="BNO47" s="27"/>
      <c r="BNP47" s="27"/>
      <c r="BNQ47" s="27"/>
      <c r="BNR47" s="27"/>
      <c r="BNS47" s="27"/>
      <c r="BNT47" s="27"/>
      <c r="BNU47" s="27"/>
      <c r="BNV47" s="27"/>
      <c r="BNW47" s="27"/>
      <c r="BNX47" s="27"/>
      <c r="BNY47" s="27"/>
      <c r="BNZ47" s="27"/>
      <c r="BOA47" s="27"/>
      <c r="BOB47" s="27"/>
      <c r="BOC47" s="27"/>
      <c r="BOD47" s="27"/>
      <c r="BOE47" s="27"/>
      <c r="BOF47" s="27"/>
      <c r="BOG47" s="27"/>
      <c r="BOH47" s="27"/>
      <c r="BOI47" s="27"/>
      <c r="BOJ47" s="27"/>
      <c r="BOK47" s="27"/>
      <c r="BOL47" s="27"/>
      <c r="BOM47" s="27"/>
      <c r="BON47" s="27"/>
      <c r="BOO47" s="27"/>
      <c r="BOP47" s="27"/>
      <c r="BOQ47" s="27"/>
      <c r="BOR47" s="27"/>
      <c r="BOS47" s="27"/>
      <c r="BOT47" s="27"/>
      <c r="BOU47" s="27"/>
      <c r="BOV47" s="27"/>
      <c r="BOW47" s="27"/>
      <c r="BOX47" s="27"/>
      <c r="BOY47" s="27"/>
      <c r="BOZ47" s="27"/>
      <c r="BPA47" s="27"/>
      <c r="BPB47" s="27"/>
      <c r="BPC47" s="27"/>
      <c r="BPD47" s="27"/>
      <c r="BPE47" s="27"/>
      <c r="BPF47" s="27"/>
      <c r="BPG47" s="27"/>
      <c r="BPH47" s="27"/>
      <c r="BPI47" s="27"/>
      <c r="BPJ47" s="27"/>
      <c r="BPK47" s="27"/>
      <c r="BPL47" s="27"/>
      <c r="BPM47" s="27"/>
      <c r="BPN47" s="27"/>
      <c r="BPO47" s="27"/>
      <c r="BPP47" s="27"/>
      <c r="BPQ47" s="27"/>
      <c r="BPR47" s="27"/>
      <c r="BPS47" s="27"/>
      <c r="BPT47" s="27"/>
      <c r="BPU47" s="27"/>
      <c r="BPV47" s="27"/>
      <c r="BPW47" s="27"/>
      <c r="BPX47" s="27"/>
      <c r="BPY47" s="27"/>
      <c r="BPZ47" s="27"/>
      <c r="BQA47" s="27"/>
      <c r="BQB47" s="27"/>
      <c r="BQC47" s="27"/>
      <c r="BQD47" s="27"/>
      <c r="BQE47" s="27"/>
      <c r="BQF47" s="27"/>
      <c r="BQG47" s="27"/>
      <c r="BQH47" s="27"/>
      <c r="BQI47" s="27"/>
      <c r="BQJ47" s="27"/>
      <c r="BQK47" s="27"/>
      <c r="BQL47" s="27"/>
      <c r="BQM47" s="27"/>
      <c r="BQN47" s="27"/>
      <c r="BQO47" s="27"/>
      <c r="BQP47" s="27"/>
      <c r="BQQ47" s="27"/>
      <c r="BQR47" s="27"/>
      <c r="BQS47" s="27"/>
      <c r="BQT47" s="27"/>
      <c r="BQU47" s="27"/>
      <c r="BQV47" s="27"/>
      <c r="BQW47" s="27"/>
      <c r="BQX47" s="27"/>
      <c r="BQY47" s="27"/>
      <c r="BQZ47" s="27"/>
      <c r="BRA47" s="27"/>
      <c r="BRB47" s="27"/>
      <c r="BRC47" s="27"/>
      <c r="BRD47" s="27"/>
      <c r="BRE47" s="27"/>
      <c r="BRF47" s="27"/>
      <c r="BRG47" s="27"/>
      <c r="BRH47" s="27"/>
      <c r="BRI47" s="27"/>
      <c r="BRJ47" s="27"/>
      <c r="BRK47" s="27"/>
      <c r="BRL47" s="27"/>
      <c r="BRM47" s="27"/>
      <c r="BRN47" s="27"/>
      <c r="BRO47" s="27"/>
      <c r="BRP47" s="27"/>
      <c r="BRQ47" s="27"/>
      <c r="BRR47" s="27"/>
      <c r="BRS47" s="27"/>
      <c r="BRT47" s="27"/>
      <c r="BRU47" s="27"/>
      <c r="BRV47" s="27"/>
      <c r="BRW47" s="27"/>
      <c r="BRX47" s="27"/>
      <c r="BRY47" s="27"/>
      <c r="BRZ47" s="27"/>
      <c r="BSA47" s="27"/>
      <c r="BSB47" s="27"/>
      <c r="BSC47" s="27"/>
      <c r="BSD47" s="27"/>
      <c r="BSE47" s="27"/>
      <c r="BSF47" s="27"/>
      <c r="BSG47" s="27"/>
      <c r="BSH47" s="27"/>
      <c r="BSI47" s="27"/>
      <c r="BSJ47" s="27"/>
      <c r="BSK47" s="27"/>
      <c r="BSL47" s="27"/>
      <c r="BSM47" s="27"/>
      <c r="BSN47" s="27"/>
      <c r="BSO47" s="27"/>
      <c r="BSP47" s="27"/>
      <c r="BSQ47" s="27"/>
      <c r="BSR47" s="27"/>
      <c r="BSS47" s="27"/>
      <c r="BST47" s="27"/>
      <c r="BSU47" s="27"/>
      <c r="BSV47" s="27"/>
      <c r="BSW47" s="27"/>
      <c r="BSX47" s="27"/>
      <c r="BSY47" s="27"/>
      <c r="BSZ47" s="27"/>
      <c r="BTA47" s="27"/>
      <c r="BTB47" s="27"/>
      <c r="BTC47" s="27"/>
      <c r="BTD47" s="27"/>
      <c r="BTE47" s="27"/>
      <c r="BTF47" s="27"/>
      <c r="BTG47" s="27"/>
      <c r="BTH47" s="27"/>
      <c r="BTI47" s="27"/>
      <c r="BTJ47" s="27"/>
      <c r="BTK47" s="27"/>
      <c r="BTL47" s="27"/>
      <c r="BTM47" s="27"/>
      <c r="BTN47" s="27"/>
      <c r="BTO47" s="27"/>
      <c r="BTP47" s="27"/>
      <c r="BTQ47" s="27"/>
      <c r="BTR47" s="27"/>
      <c r="BTS47" s="27"/>
      <c r="BTT47" s="27"/>
      <c r="BTU47" s="27"/>
      <c r="BTV47" s="27"/>
      <c r="BTW47" s="27"/>
      <c r="BTX47" s="27"/>
      <c r="BTY47" s="27"/>
      <c r="BTZ47" s="27"/>
      <c r="BUA47" s="27"/>
      <c r="BUB47" s="27"/>
      <c r="BUC47" s="27"/>
      <c r="BUD47" s="27"/>
      <c r="BUE47" s="27"/>
      <c r="BUF47" s="27"/>
      <c r="BUG47" s="27"/>
      <c r="BUH47" s="27"/>
      <c r="BUI47" s="27"/>
      <c r="BUJ47" s="27"/>
      <c r="BUK47" s="27"/>
      <c r="BUL47" s="27"/>
      <c r="BUM47" s="27"/>
      <c r="BUN47" s="27"/>
      <c r="BUO47" s="27"/>
      <c r="BUP47" s="27"/>
      <c r="BUQ47" s="27"/>
      <c r="BUR47" s="27"/>
      <c r="BUS47" s="27"/>
      <c r="BUT47" s="27"/>
      <c r="BUU47" s="27"/>
      <c r="BUV47" s="27"/>
      <c r="BUW47" s="27"/>
      <c r="BUX47" s="27"/>
      <c r="BUY47" s="27"/>
      <c r="BUZ47" s="27"/>
      <c r="BVA47" s="27"/>
      <c r="BVB47" s="27"/>
      <c r="BVC47" s="27"/>
      <c r="BVD47" s="27"/>
      <c r="BVE47" s="27"/>
      <c r="BVF47" s="27"/>
      <c r="BVG47" s="27"/>
      <c r="BVH47" s="27"/>
      <c r="BVI47" s="27"/>
      <c r="BVJ47" s="27"/>
      <c r="BVK47" s="27"/>
      <c r="BVL47" s="27"/>
      <c r="BVM47" s="27"/>
      <c r="BVN47" s="27"/>
      <c r="BVO47" s="27"/>
      <c r="BVP47" s="27"/>
      <c r="BVQ47" s="27"/>
      <c r="BVR47" s="27"/>
      <c r="BVS47" s="27"/>
      <c r="BVT47" s="27"/>
      <c r="BVU47" s="27"/>
      <c r="BVV47" s="27"/>
      <c r="BVW47" s="27"/>
      <c r="BVX47" s="27"/>
      <c r="BVY47" s="27"/>
      <c r="BVZ47" s="27"/>
      <c r="BWA47" s="27"/>
      <c r="BWB47" s="27"/>
      <c r="BWC47" s="27"/>
      <c r="BWD47" s="27"/>
      <c r="BWE47" s="27"/>
      <c r="BWF47" s="27"/>
      <c r="BWG47" s="27"/>
      <c r="BWH47" s="27"/>
      <c r="BWI47" s="27"/>
      <c r="BWJ47" s="27"/>
      <c r="BWK47" s="27"/>
      <c r="BWL47" s="27"/>
      <c r="BWM47" s="27"/>
      <c r="BWN47" s="27"/>
      <c r="BWO47" s="27"/>
      <c r="BWP47" s="27"/>
      <c r="BWQ47" s="27"/>
      <c r="BWR47" s="27"/>
      <c r="BWS47" s="27"/>
      <c r="BWT47" s="27"/>
      <c r="BWU47" s="27"/>
      <c r="BWV47" s="27"/>
      <c r="BWW47" s="27"/>
      <c r="BWX47" s="27"/>
      <c r="BWY47" s="27"/>
      <c r="BWZ47" s="27"/>
      <c r="BXA47" s="27"/>
      <c r="BXB47" s="27"/>
      <c r="BXC47" s="27"/>
      <c r="BXD47" s="27"/>
      <c r="BXE47" s="27"/>
      <c r="BXF47" s="27"/>
      <c r="BXG47" s="27"/>
      <c r="BXH47" s="27"/>
      <c r="BXI47" s="27"/>
      <c r="BXJ47" s="27"/>
      <c r="BXK47" s="27"/>
      <c r="BXL47" s="27"/>
      <c r="BXM47" s="27"/>
      <c r="BXN47" s="27"/>
      <c r="BXO47" s="27"/>
      <c r="BXP47" s="27"/>
      <c r="BXQ47" s="27"/>
      <c r="BXR47" s="27"/>
      <c r="BXS47" s="27"/>
      <c r="BXT47" s="27"/>
      <c r="BXU47" s="27"/>
      <c r="BXV47" s="27"/>
      <c r="BXW47" s="27"/>
      <c r="BXX47" s="27"/>
      <c r="BXY47" s="27"/>
      <c r="BXZ47" s="27"/>
      <c r="BYA47" s="27"/>
      <c r="BYB47" s="27"/>
      <c r="BYC47" s="27"/>
      <c r="BYD47" s="27"/>
      <c r="BYE47" s="27"/>
      <c r="BYF47" s="27"/>
      <c r="BYG47" s="27"/>
      <c r="BYH47" s="27"/>
      <c r="BYI47" s="27"/>
      <c r="BYJ47" s="27"/>
      <c r="BYK47" s="27"/>
      <c r="BYL47" s="27"/>
      <c r="BYM47" s="27"/>
      <c r="BYN47" s="27"/>
      <c r="BYO47" s="27"/>
      <c r="BYP47" s="27"/>
      <c r="BYQ47" s="27"/>
      <c r="BYR47" s="27"/>
      <c r="BYS47" s="27"/>
      <c r="BYT47" s="27"/>
      <c r="BYU47" s="27"/>
      <c r="BYV47" s="27"/>
      <c r="BYW47" s="27"/>
      <c r="BYX47" s="27"/>
      <c r="BYY47" s="27"/>
      <c r="BYZ47" s="27"/>
      <c r="BZA47" s="27"/>
      <c r="BZB47" s="27"/>
      <c r="BZC47" s="27"/>
      <c r="BZD47" s="27"/>
      <c r="BZE47" s="27"/>
      <c r="BZF47" s="27"/>
      <c r="BZG47" s="27"/>
      <c r="BZH47" s="27"/>
      <c r="BZI47" s="27"/>
      <c r="BZJ47" s="27"/>
      <c r="BZK47" s="27"/>
      <c r="BZL47" s="27"/>
      <c r="BZM47" s="27"/>
      <c r="BZN47" s="27"/>
      <c r="BZO47" s="27"/>
      <c r="BZP47" s="27"/>
      <c r="BZQ47" s="27"/>
      <c r="BZR47" s="27"/>
      <c r="BZS47" s="27"/>
      <c r="BZT47" s="27"/>
      <c r="BZU47" s="27"/>
      <c r="BZV47" s="27"/>
      <c r="BZW47" s="27"/>
      <c r="BZX47" s="27"/>
      <c r="BZY47" s="27"/>
      <c r="BZZ47" s="27"/>
      <c r="CAA47" s="27"/>
      <c r="CAB47" s="27"/>
      <c r="CAC47" s="27"/>
      <c r="CAD47" s="27"/>
      <c r="CAE47" s="27"/>
      <c r="CAF47" s="27"/>
      <c r="CAG47" s="27"/>
      <c r="CAH47" s="27"/>
      <c r="CAI47" s="27"/>
      <c r="CAJ47" s="27"/>
      <c r="CAK47" s="27"/>
      <c r="CAL47" s="27"/>
      <c r="CAM47" s="27"/>
      <c r="CAN47" s="27"/>
      <c r="CAO47" s="27"/>
      <c r="CAP47" s="27"/>
      <c r="CAQ47" s="27"/>
      <c r="CAR47" s="27"/>
      <c r="CAS47" s="27"/>
      <c r="CAT47" s="27"/>
      <c r="CAU47" s="27"/>
      <c r="CAV47" s="27"/>
      <c r="CAW47" s="27"/>
      <c r="CAX47" s="27"/>
      <c r="CAY47" s="27"/>
      <c r="CAZ47" s="27"/>
      <c r="CBA47" s="27"/>
      <c r="CBB47" s="27"/>
      <c r="CBC47" s="27"/>
      <c r="CBD47" s="27"/>
      <c r="CBE47" s="27"/>
      <c r="CBF47" s="27"/>
      <c r="CBG47" s="27"/>
      <c r="CBH47" s="27"/>
      <c r="CBI47" s="27"/>
      <c r="CBJ47" s="27"/>
      <c r="CBK47" s="27"/>
      <c r="CBL47" s="27"/>
      <c r="CBM47" s="27"/>
      <c r="CBN47" s="27"/>
      <c r="CBO47" s="27"/>
      <c r="CBP47" s="27"/>
      <c r="CBQ47" s="27"/>
      <c r="CBR47" s="27"/>
      <c r="CBS47" s="27"/>
      <c r="CBT47" s="27"/>
      <c r="CBU47" s="27"/>
      <c r="CBV47" s="27"/>
      <c r="CBW47" s="27"/>
      <c r="CBX47" s="27"/>
      <c r="CBY47" s="27"/>
      <c r="CBZ47" s="27"/>
      <c r="CCA47" s="27"/>
      <c r="CCB47" s="27"/>
      <c r="CCC47" s="27"/>
      <c r="CCD47" s="27"/>
      <c r="CCE47" s="27"/>
      <c r="CCF47" s="27"/>
      <c r="CCG47" s="27"/>
      <c r="CCH47" s="27"/>
      <c r="CCI47" s="27"/>
      <c r="CCJ47" s="27"/>
      <c r="CCK47" s="27"/>
      <c r="CCL47" s="27"/>
      <c r="CCM47" s="27"/>
      <c r="CCN47" s="27"/>
      <c r="CCO47" s="27"/>
      <c r="CCP47" s="27"/>
      <c r="CCQ47" s="27"/>
      <c r="CCR47" s="27"/>
      <c r="CCS47" s="27"/>
      <c r="CCT47" s="27"/>
      <c r="CCU47" s="27"/>
      <c r="CCV47" s="27"/>
      <c r="CCW47" s="27"/>
      <c r="CCX47" s="27"/>
      <c r="CCY47" s="27"/>
      <c r="CCZ47" s="27"/>
      <c r="CDA47" s="27"/>
      <c r="CDB47" s="27"/>
      <c r="CDC47" s="27"/>
      <c r="CDD47" s="27"/>
      <c r="CDE47" s="27"/>
      <c r="CDF47" s="27"/>
      <c r="CDG47" s="27"/>
      <c r="CDH47" s="27"/>
      <c r="CDI47" s="27"/>
      <c r="CDJ47" s="27"/>
      <c r="CDK47" s="27"/>
      <c r="CDL47" s="27"/>
      <c r="CDM47" s="27"/>
      <c r="CDN47" s="27"/>
      <c r="CDO47" s="27"/>
      <c r="CDP47" s="27"/>
      <c r="CDQ47" s="27"/>
      <c r="CDR47" s="27"/>
      <c r="CDS47" s="27"/>
      <c r="CDT47" s="27"/>
      <c r="CDU47" s="27"/>
      <c r="CDV47" s="27"/>
      <c r="CDW47" s="27"/>
      <c r="CDX47" s="27"/>
      <c r="CDY47" s="27"/>
      <c r="CDZ47" s="27"/>
      <c r="CEA47" s="27"/>
      <c r="CEB47" s="27"/>
      <c r="CEC47" s="27"/>
      <c r="CED47" s="27"/>
      <c r="CEE47" s="27"/>
      <c r="CEF47" s="27"/>
      <c r="CEG47" s="27"/>
      <c r="CEH47" s="27"/>
      <c r="CEI47" s="27"/>
      <c r="CEJ47" s="27"/>
      <c r="CEK47" s="27"/>
      <c r="CEL47" s="27"/>
      <c r="CEM47" s="27"/>
      <c r="CEN47" s="27"/>
      <c r="CEO47" s="27"/>
      <c r="CEP47" s="27"/>
      <c r="CEQ47" s="27"/>
      <c r="CER47" s="27"/>
      <c r="CES47" s="27"/>
      <c r="CET47" s="27"/>
      <c r="CEU47" s="27"/>
      <c r="CEV47" s="27"/>
      <c r="CEW47" s="27"/>
      <c r="CEX47" s="27"/>
      <c r="CEY47" s="27"/>
      <c r="CEZ47" s="27"/>
      <c r="CFA47" s="27"/>
      <c r="CFB47" s="27"/>
      <c r="CFC47" s="27"/>
      <c r="CFD47" s="27"/>
      <c r="CFE47" s="27"/>
      <c r="CFF47" s="27"/>
      <c r="CFG47" s="27"/>
      <c r="CFH47" s="27"/>
      <c r="CFI47" s="27"/>
      <c r="CFJ47" s="27"/>
      <c r="CFK47" s="27"/>
      <c r="CFL47" s="27"/>
      <c r="CFM47" s="27"/>
      <c r="CFN47" s="27"/>
      <c r="CFO47" s="27"/>
      <c r="CFP47" s="27"/>
      <c r="CFQ47" s="27"/>
      <c r="CFR47" s="27"/>
      <c r="CFS47" s="27"/>
      <c r="CFT47" s="27"/>
      <c r="CFU47" s="27"/>
      <c r="CFV47" s="27"/>
      <c r="CFW47" s="27"/>
      <c r="CFX47" s="27"/>
      <c r="CFY47" s="27"/>
      <c r="CFZ47" s="27"/>
      <c r="CGA47" s="27"/>
      <c r="CGB47" s="27"/>
      <c r="CGC47" s="27"/>
      <c r="CGD47" s="27"/>
      <c r="CGE47" s="27"/>
      <c r="CGF47" s="27"/>
      <c r="CGG47" s="27"/>
      <c r="CGH47" s="27"/>
      <c r="CGI47" s="27"/>
      <c r="CGJ47" s="27"/>
      <c r="CGK47" s="27"/>
      <c r="CGL47" s="27"/>
      <c r="CGM47" s="27"/>
      <c r="CGN47" s="27"/>
      <c r="CGO47" s="27"/>
      <c r="CGP47" s="27"/>
      <c r="CGQ47" s="27"/>
      <c r="CGR47" s="27"/>
      <c r="CGS47" s="27"/>
      <c r="CGT47" s="27"/>
      <c r="CGU47" s="27"/>
      <c r="CGV47" s="27"/>
      <c r="CGW47" s="27"/>
      <c r="CGX47" s="27"/>
      <c r="CGY47" s="27"/>
      <c r="CGZ47" s="27"/>
      <c r="CHA47" s="27"/>
      <c r="CHB47" s="27"/>
      <c r="CHC47" s="27"/>
      <c r="CHD47" s="27"/>
      <c r="CHE47" s="27"/>
      <c r="CHF47" s="27"/>
      <c r="CHG47" s="27"/>
      <c r="CHH47" s="27"/>
      <c r="CHI47" s="27"/>
      <c r="CHJ47" s="27"/>
      <c r="CHK47" s="27"/>
      <c r="CHL47" s="27"/>
      <c r="CHM47" s="27"/>
      <c r="CHN47" s="27"/>
      <c r="CHO47" s="27"/>
      <c r="CHP47" s="27"/>
      <c r="CHQ47" s="27"/>
      <c r="CHR47" s="27"/>
      <c r="CHS47" s="27"/>
      <c r="CHT47" s="27"/>
      <c r="CHU47" s="27"/>
      <c r="CHV47" s="27"/>
      <c r="CHW47" s="27"/>
      <c r="CHX47" s="27"/>
      <c r="CHY47" s="27"/>
      <c r="CHZ47" s="27"/>
      <c r="CIA47" s="27"/>
      <c r="CIB47" s="27"/>
      <c r="CIC47" s="27"/>
      <c r="CID47" s="27"/>
      <c r="CIE47" s="27"/>
      <c r="CIF47" s="27"/>
      <c r="CIG47" s="27"/>
      <c r="CIH47" s="27"/>
      <c r="CII47" s="27"/>
      <c r="CIJ47" s="27"/>
      <c r="CIK47" s="27"/>
      <c r="CIL47" s="27"/>
      <c r="CIM47" s="27"/>
      <c r="CIN47" s="27"/>
      <c r="CIO47" s="27"/>
      <c r="CIP47" s="27"/>
      <c r="CIQ47" s="27"/>
      <c r="CIR47" s="27"/>
      <c r="CIS47" s="27"/>
      <c r="CIT47" s="27"/>
      <c r="CIU47" s="27"/>
      <c r="CIV47" s="27"/>
      <c r="CIW47" s="27"/>
      <c r="CIX47" s="27"/>
      <c r="CIY47" s="27"/>
      <c r="CIZ47" s="27"/>
      <c r="CJA47" s="27"/>
      <c r="CJB47" s="27"/>
      <c r="CJC47" s="27"/>
      <c r="CJD47" s="27"/>
      <c r="CJE47" s="27"/>
      <c r="CJF47" s="27"/>
      <c r="CJG47" s="27"/>
      <c r="CJH47" s="27"/>
      <c r="CJI47" s="27"/>
      <c r="CJJ47" s="27"/>
      <c r="CJK47" s="27"/>
      <c r="CJL47" s="27"/>
      <c r="CJM47" s="27"/>
      <c r="CJN47" s="27"/>
      <c r="CJO47" s="27"/>
      <c r="CJP47" s="27"/>
      <c r="CJQ47" s="27"/>
      <c r="CJR47" s="27"/>
      <c r="CJS47" s="27"/>
      <c r="CJT47" s="27"/>
      <c r="CJU47" s="27"/>
      <c r="CJV47" s="27"/>
      <c r="CJW47" s="27"/>
      <c r="CJX47" s="27"/>
      <c r="CJY47" s="27"/>
      <c r="CJZ47" s="27"/>
      <c r="CKA47" s="27"/>
      <c r="CKB47" s="27"/>
      <c r="CKC47" s="27"/>
      <c r="CKD47" s="27"/>
      <c r="CKE47" s="27"/>
      <c r="CKF47" s="27"/>
      <c r="CKG47" s="27"/>
      <c r="CKH47" s="27"/>
      <c r="CKI47" s="27"/>
      <c r="CKJ47" s="27"/>
      <c r="CKK47" s="27"/>
      <c r="CKL47" s="27"/>
      <c r="CKM47" s="27"/>
      <c r="CKN47" s="27"/>
      <c r="CKO47" s="27"/>
      <c r="CKP47" s="27"/>
      <c r="CKQ47" s="27"/>
      <c r="CKR47" s="27"/>
      <c r="CKS47" s="27"/>
      <c r="CKT47" s="27"/>
      <c r="CKU47" s="27"/>
      <c r="CKV47" s="27"/>
      <c r="CKW47" s="27"/>
      <c r="CKX47" s="27"/>
      <c r="CKY47" s="27"/>
      <c r="CKZ47" s="27"/>
      <c r="CLA47" s="27"/>
      <c r="CLB47" s="27"/>
      <c r="CLC47" s="27"/>
      <c r="CLD47" s="27"/>
      <c r="CLE47" s="27"/>
      <c r="CLF47" s="27"/>
      <c r="CLG47" s="27"/>
      <c r="CLH47" s="27"/>
      <c r="CLI47" s="27"/>
      <c r="CLJ47" s="27"/>
      <c r="CLK47" s="27"/>
      <c r="CLL47" s="27"/>
      <c r="CLM47" s="27"/>
      <c r="CLN47" s="27"/>
      <c r="CLO47" s="27"/>
      <c r="CLP47" s="27"/>
      <c r="CLQ47" s="27"/>
      <c r="CLR47" s="27"/>
      <c r="CLS47" s="27"/>
      <c r="CLT47" s="27"/>
      <c r="CLU47" s="27"/>
      <c r="CLV47" s="27"/>
      <c r="CLW47" s="27"/>
      <c r="CLX47" s="27"/>
      <c r="CLY47" s="27"/>
      <c r="CLZ47" s="27"/>
      <c r="CMA47" s="27"/>
      <c r="CMB47" s="27"/>
      <c r="CMC47" s="27"/>
      <c r="CMD47" s="27"/>
      <c r="CME47" s="27"/>
      <c r="CMF47" s="27"/>
      <c r="CMG47" s="27"/>
      <c r="CMH47" s="27"/>
      <c r="CMI47" s="27"/>
      <c r="CMJ47" s="27"/>
      <c r="CMK47" s="27"/>
      <c r="CML47" s="27"/>
      <c r="CMM47" s="27"/>
      <c r="CMN47" s="27"/>
      <c r="CMO47" s="27"/>
      <c r="CMP47" s="27"/>
      <c r="CMQ47" s="27"/>
      <c r="CMR47" s="27"/>
      <c r="CMS47" s="27"/>
      <c r="CMT47" s="27"/>
      <c r="CMU47" s="27"/>
      <c r="CMV47" s="27"/>
      <c r="CMW47" s="27"/>
      <c r="CMX47" s="27"/>
      <c r="CMY47" s="27"/>
      <c r="CMZ47" s="27"/>
      <c r="CNA47" s="27"/>
      <c r="CNB47" s="27"/>
      <c r="CNC47" s="27"/>
      <c r="CND47" s="27"/>
      <c r="CNE47" s="27"/>
      <c r="CNF47" s="27"/>
      <c r="CNG47" s="27"/>
      <c r="CNH47" s="27"/>
      <c r="CNI47" s="27"/>
      <c r="CNJ47" s="27"/>
      <c r="CNK47" s="27"/>
      <c r="CNL47" s="27"/>
      <c r="CNM47" s="27"/>
      <c r="CNN47" s="27"/>
      <c r="CNO47" s="27"/>
      <c r="CNP47" s="27"/>
      <c r="CNQ47" s="27"/>
      <c r="CNR47" s="27"/>
      <c r="CNS47" s="27"/>
      <c r="CNT47" s="27"/>
      <c r="CNU47" s="27"/>
      <c r="CNV47" s="27"/>
      <c r="CNW47" s="27"/>
      <c r="CNX47" s="27"/>
      <c r="CNY47" s="27"/>
      <c r="CNZ47" s="27"/>
      <c r="COA47" s="27"/>
      <c r="COB47" s="27"/>
      <c r="COC47" s="27"/>
      <c r="COD47" s="27"/>
      <c r="COE47" s="27"/>
      <c r="COF47" s="27"/>
      <c r="COG47" s="27"/>
      <c r="COH47" s="27"/>
      <c r="COI47" s="27"/>
      <c r="COJ47" s="27"/>
      <c r="COK47" s="27"/>
      <c r="COL47" s="27"/>
      <c r="COM47" s="27"/>
      <c r="CON47" s="27"/>
      <c r="COO47" s="27"/>
      <c r="COP47" s="27"/>
      <c r="COQ47" s="27"/>
      <c r="COR47" s="27"/>
      <c r="COS47" s="27"/>
      <c r="COT47" s="27"/>
      <c r="COU47" s="27"/>
      <c r="COV47" s="27"/>
      <c r="COW47" s="27"/>
      <c r="COX47" s="27"/>
      <c r="COY47" s="27"/>
      <c r="COZ47" s="27"/>
      <c r="CPA47" s="27"/>
      <c r="CPB47" s="27"/>
      <c r="CPC47" s="27"/>
      <c r="CPD47" s="27"/>
      <c r="CPE47" s="27"/>
      <c r="CPF47" s="27"/>
      <c r="CPG47" s="27"/>
      <c r="CPH47" s="27"/>
      <c r="CPI47" s="27"/>
      <c r="CPJ47" s="27"/>
      <c r="CPK47" s="27"/>
      <c r="CPL47" s="27"/>
      <c r="CPM47" s="27"/>
      <c r="CPN47" s="27"/>
      <c r="CPO47" s="27"/>
      <c r="CPP47" s="27"/>
      <c r="CPQ47" s="27"/>
      <c r="CPR47" s="27"/>
      <c r="CPS47" s="27"/>
      <c r="CPT47" s="27"/>
      <c r="CPU47" s="27"/>
      <c r="CPV47" s="27"/>
      <c r="CPW47" s="27"/>
      <c r="CPX47" s="27"/>
      <c r="CPY47" s="27"/>
      <c r="CPZ47" s="27"/>
      <c r="CQA47" s="27"/>
      <c r="CQB47" s="27"/>
      <c r="CQC47" s="27"/>
      <c r="CQD47" s="27"/>
      <c r="CQE47" s="27"/>
      <c r="CQF47" s="27"/>
      <c r="CQG47" s="27"/>
      <c r="CQH47" s="27"/>
      <c r="CQI47" s="27"/>
      <c r="CQJ47" s="27"/>
      <c r="CQK47" s="27"/>
      <c r="CQL47" s="27"/>
      <c r="CQM47" s="27"/>
      <c r="CQN47" s="27"/>
      <c r="CQO47" s="27"/>
      <c r="CQP47" s="27"/>
      <c r="CQQ47" s="27"/>
      <c r="CQR47" s="27"/>
      <c r="CQS47" s="27"/>
      <c r="CQT47" s="27"/>
      <c r="CQU47" s="27"/>
      <c r="CQV47" s="27"/>
      <c r="CQW47" s="27"/>
      <c r="CQX47" s="27"/>
      <c r="CQY47" s="27"/>
      <c r="CQZ47" s="27"/>
      <c r="CRA47" s="27"/>
      <c r="CRB47" s="27"/>
      <c r="CRC47" s="27"/>
      <c r="CRD47" s="27"/>
      <c r="CRE47" s="27"/>
      <c r="CRF47" s="27"/>
      <c r="CRG47" s="27"/>
      <c r="CRH47" s="27"/>
      <c r="CRI47" s="27"/>
      <c r="CRJ47" s="27"/>
      <c r="CRK47" s="27"/>
      <c r="CRL47" s="27"/>
      <c r="CRM47" s="27"/>
      <c r="CRN47" s="27"/>
      <c r="CRO47" s="27"/>
      <c r="CRP47" s="27"/>
      <c r="CRQ47" s="27"/>
      <c r="CRR47" s="27"/>
      <c r="CRS47" s="27"/>
      <c r="CRT47" s="27"/>
      <c r="CRU47" s="27"/>
      <c r="CRV47" s="27"/>
      <c r="CRW47" s="27"/>
      <c r="CRX47" s="27"/>
      <c r="CRY47" s="27"/>
      <c r="CRZ47" s="27"/>
      <c r="CSA47" s="27"/>
      <c r="CSB47" s="27"/>
      <c r="CSC47" s="27"/>
      <c r="CSD47" s="27"/>
      <c r="CSE47" s="27"/>
      <c r="CSF47" s="27"/>
      <c r="CSG47" s="27"/>
      <c r="CSH47" s="27"/>
      <c r="CSI47" s="27"/>
      <c r="CSJ47" s="27"/>
      <c r="CSK47" s="27"/>
      <c r="CSL47" s="27"/>
      <c r="CSM47" s="27"/>
      <c r="CSN47" s="27"/>
      <c r="CSO47" s="27"/>
      <c r="CSP47" s="27"/>
      <c r="CSQ47" s="27"/>
      <c r="CSR47" s="27"/>
      <c r="CSS47" s="27"/>
      <c r="CST47" s="27"/>
      <c r="CSU47" s="27"/>
      <c r="CSV47" s="27"/>
      <c r="CSW47" s="27"/>
      <c r="CSX47" s="27"/>
      <c r="CSY47" s="27"/>
      <c r="CSZ47" s="27"/>
      <c r="CTA47" s="27"/>
      <c r="CTB47" s="27"/>
      <c r="CTC47" s="27"/>
      <c r="CTD47" s="27"/>
      <c r="CTE47" s="27"/>
      <c r="CTF47" s="27"/>
      <c r="CTG47" s="27"/>
      <c r="CTH47" s="27"/>
      <c r="CTI47" s="27"/>
      <c r="CTJ47" s="27"/>
      <c r="CTK47" s="27"/>
      <c r="CTL47" s="27"/>
      <c r="CTM47" s="27"/>
      <c r="CTN47" s="27"/>
      <c r="CTO47" s="27"/>
      <c r="CTP47" s="27"/>
      <c r="CTQ47" s="27"/>
      <c r="CTR47" s="27"/>
      <c r="CTS47" s="27"/>
      <c r="CTT47" s="27"/>
      <c r="CTU47" s="27"/>
      <c r="CTV47" s="27"/>
      <c r="CTW47" s="27"/>
      <c r="CTX47" s="27"/>
      <c r="CTY47" s="27"/>
      <c r="CTZ47" s="27"/>
      <c r="CUA47" s="27"/>
      <c r="CUB47" s="27"/>
      <c r="CUC47" s="27"/>
      <c r="CUD47" s="27"/>
      <c r="CUE47" s="27"/>
      <c r="CUF47" s="27"/>
      <c r="CUG47" s="27"/>
      <c r="CUH47" s="27"/>
      <c r="CUI47" s="27"/>
      <c r="CUJ47" s="27"/>
      <c r="CUK47" s="27"/>
      <c r="CUL47" s="27"/>
      <c r="CUM47" s="27"/>
      <c r="CUN47" s="27"/>
      <c r="CUO47" s="27"/>
      <c r="CUP47" s="27"/>
      <c r="CUQ47" s="27"/>
      <c r="CUR47" s="27"/>
      <c r="CUS47" s="27"/>
      <c r="CUT47" s="27"/>
      <c r="CUU47" s="27"/>
      <c r="CUV47" s="27"/>
      <c r="CUW47" s="27"/>
      <c r="CUX47" s="27"/>
      <c r="CUY47" s="27"/>
      <c r="CUZ47" s="27"/>
      <c r="CVA47" s="27"/>
      <c r="CVB47" s="27"/>
      <c r="CVC47" s="27"/>
      <c r="CVD47" s="27"/>
      <c r="CVE47" s="27"/>
      <c r="CVF47" s="27"/>
      <c r="CVG47" s="27"/>
      <c r="CVH47" s="27"/>
      <c r="CVI47" s="27"/>
      <c r="CVJ47" s="27"/>
      <c r="CVK47" s="27"/>
      <c r="CVL47" s="27"/>
      <c r="CVM47" s="27"/>
      <c r="CVN47" s="27"/>
      <c r="CVO47" s="27"/>
      <c r="CVP47" s="27"/>
      <c r="CVQ47" s="27"/>
      <c r="CVR47" s="27"/>
      <c r="CVS47" s="27"/>
      <c r="CVT47" s="27"/>
      <c r="CVU47" s="27"/>
      <c r="CVV47" s="27"/>
      <c r="CVW47" s="27"/>
      <c r="CVX47" s="27"/>
      <c r="CVY47" s="27"/>
      <c r="CVZ47" s="27"/>
      <c r="CWA47" s="27"/>
      <c r="CWB47" s="27"/>
      <c r="CWC47" s="27"/>
      <c r="CWD47" s="27"/>
      <c r="CWE47" s="27"/>
      <c r="CWF47" s="27"/>
      <c r="CWG47" s="27"/>
      <c r="CWH47" s="27"/>
      <c r="CWI47" s="27"/>
      <c r="CWJ47" s="27"/>
      <c r="CWK47" s="27"/>
      <c r="CWL47" s="27"/>
      <c r="CWM47" s="27"/>
      <c r="CWN47" s="27"/>
      <c r="CWO47" s="27"/>
      <c r="CWP47" s="27"/>
      <c r="CWQ47" s="27"/>
      <c r="CWR47" s="27"/>
      <c r="CWS47" s="27"/>
      <c r="CWT47" s="27"/>
      <c r="CWU47" s="27"/>
      <c r="CWV47" s="27"/>
      <c r="CWW47" s="27"/>
      <c r="CWX47" s="27"/>
      <c r="CWY47" s="27"/>
      <c r="CWZ47" s="27"/>
      <c r="CXA47" s="27"/>
      <c r="CXB47" s="27"/>
      <c r="CXC47" s="27"/>
      <c r="CXD47" s="27"/>
      <c r="CXE47" s="27"/>
      <c r="CXF47" s="27"/>
      <c r="CXG47" s="27"/>
      <c r="CXH47" s="27"/>
      <c r="CXI47" s="27"/>
      <c r="CXJ47" s="27"/>
      <c r="CXK47" s="27"/>
      <c r="CXL47" s="27"/>
      <c r="CXM47" s="27"/>
      <c r="CXN47" s="27"/>
      <c r="CXO47" s="27"/>
      <c r="CXP47" s="27"/>
      <c r="CXQ47" s="27"/>
      <c r="CXR47" s="27"/>
      <c r="CXS47" s="27"/>
      <c r="CXT47" s="27"/>
      <c r="CXU47" s="27"/>
    </row>
    <row r="48" spans="1:2673" ht="25.95" customHeight="1" x14ac:dyDescent="0.3">
      <c r="A48" s="75" t="s">
        <v>42</v>
      </c>
      <c r="B48" s="76"/>
      <c r="C48" s="76"/>
      <c r="D48" s="76"/>
      <c r="E48" s="76"/>
      <c r="F48" s="76"/>
      <c r="G48" s="76"/>
      <c r="H48" s="76"/>
      <c r="I48" s="76"/>
      <c r="J48" s="76"/>
      <c r="K48" s="77"/>
      <c r="L48" s="66">
        <f>F13*K13+F15*K15+F17*K17+F19*K19+F21*K21+F22*K22+F24*K24+F26*K26+F28*K28+F29*K29+F31*K31+F32*K32+F34*K34+F36*K36+F38*K38+F39*K39+F40*K40+F41*K41+F42*K42+F43*K43+F44*K44+F45*K45</f>
        <v>28350.839999999993</v>
      </c>
      <c r="M48" s="50"/>
      <c r="N48" s="42"/>
      <c r="O48" s="42"/>
      <c r="P48" s="42"/>
      <c r="Q48" s="42"/>
      <c r="R48" s="42"/>
      <c r="S48" s="1"/>
      <c r="T48" s="1"/>
      <c r="U48" s="1"/>
      <c r="V48" s="1"/>
      <c r="W48" s="1"/>
      <c r="X48" s="1"/>
      <c r="Y48" s="1"/>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c r="IB48" s="28"/>
      <c r="IC48" s="28"/>
      <c r="ID48" s="28"/>
      <c r="IE48" s="28"/>
      <c r="IF48" s="28"/>
      <c r="IG48" s="28"/>
      <c r="IH48" s="28"/>
      <c r="II48" s="28"/>
      <c r="IJ48" s="28"/>
      <c r="IK48" s="28"/>
      <c r="IL48" s="28"/>
      <c r="IM48" s="28"/>
      <c r="IN48" s="28"/>
      <c r="IO48" s="28"/>
      <c r="IP48" s="28"/>
      <c r="IQ48" s="28"/>
      <c r="IR48" s="28"/>
      <c r="IS48" s="28"/>
      <c r="IT48" s="28"/>
      <c r="IU48" s="28"/>
      <c r="IV48" s="28"/>
      <c r="IW48" s="28"/>
      <c r="IX48" s="28"/>
      <c r="IY48" s="28"/>
      <c r="IZ48" s="28"/>
      <c r="JA48" s="28"/>
      <c r="JB48" s="28"/>
      <c r="JC48" s="28"/>
      <c r="JD48" s="28"/>
      <c r="JE48" s="28"/>
      <c r="JF48" s="28"/>
      <c r="JG48" s="28"/>
      <c r="JH48" s="28"/>
      <c r="JI48" s="28"/>
      <c r="JJ48" s="28"/>
      <c r="JK48" s="28"/>
      <c r="JL48" s="28"/>
      <c r="JM48" s="28"/>
      <c r="JN48" s="28"/>
      <c r="JO48" s="28"/>
      <c r="JP48" s="28"/>
      <c r="JQ48" s="28"/>
      <c r="JR48" s="28"/>
      <c r="JS48" s="28"/>
      <c r="JT48" s="28"/>
      <c r="JU48" s="28"/>
      <c r="JV48" s="28"/>
      <c r="JW48" s="28"/>
      <c r="JX48" s="28"/>
      <c r="JY48" s="28"/>
      <c r="JZ48" s="28"/>
      <c r="KA48" s="28"/>
      <c r="KB48" s="28"/>
      <c r="KC48" s="28"/>
      <c r="KD48" s="28"/>
      <c r="KE48" s="28"/>
      <c r="KF48" s="28"/>
      <c r="KG48" s="28"/>
      <c r="KH48" s="28"/>
      <c r="KI48" s="28"/>
      <c r="KJ48" s="28"/>
      <c r="KK48" s="28"/>
      <c r="KL48" s="28"/>
      <c r="KM48" s="28"/>
      <c r="KN48" s="28"/>
      <c r="KO48" s="28"/>
      <c r="KP48" s="28"/>
      <c r="KQ48" s="28"/>
      <c r="KR48" s="28"/>
      <c r="KS48" s="28"/>
      <c r="KT48" s="28"/>
      <c r="KU48" s="28"/>
      <c r="KV48" s="28"/>
      <c r="KW48" s="28"/>
      <c r="KX48" s="28"/>
      <c r="KY48" s="28"/>
      <c r="KZ48" s="28"/>
      <c r="LA48" s="28"/>
      <c r="LB48" s="28"/>
      <c r="LC48" s="28"/>
      <c r="LD48" s="28"/>
      <c r="LE48" s="28"/>
      <c r="LF48" s="28"/>
      <c r="LG48" s="28"/>
      <c r="LH48" s="28"/>
      <c r="LI48" s="28"/>
      <c r="LJ48" s="28"/>
      <c r="LK48" s="28"/>
      <c r="LL48" s="28"/>
      <c r="LM48" s="28"/>
      <c r="LN48" s="28"/>
      <c r="LO48" s="28"/>
      <c r="LP48" s="28"/>
      <c r="LQ48" s="28"/>
      <c r="LR48" s="28"/>
      <c r="LS48" s="28"/>
      <c r="LT48" s="28"/>
      <c r="LU48" s="28"/>
      <c r="LV48" s="28"/>
      <c r="LW48" s="28"/>
      <c r="LX48" s="28"/>
      <c r="LY48" s="28"/>
      <c r="LZ48" s="28"/>
      <c r="MA48" s="28"/>
      <c r="MB48" s="28"/>
      <c r="MC48" s="28"/>
      <c r="MD48" s="28"/>
      <c r="ME48" s="28"/>
      <c r="MF48" s="28"/>
      <c r="MG48" s="28"/>
      <c r="MH48" s="28"/>
      <c r="MI48" s="28"/>
      <c r="MJ48" s="28"/>
      <c r="MK48" s="28"/>
      <c r="ML48" s="28"/>
      <c r="MM48" s="28"/>
      <c r="MN48" s="28"/>
      <c r="MO48" s="28"/>
      <c r="MP48" s="28"/>
      <c r="MQ48" s="28"/>
      <c r="MR48" s="28"/>
      <c r="MS48" s="28"/>
      <c r="MT48" s="28"/>
      <c r="MU48" s="28"/>
      <c r="MV48" s="28"/>
      <c r="MW48" s="28"/>
      <c r="MX48" s="28"/>
      <c r="MY48" s="28"/>
      <c r="MZ48" s="28"/>
      <c r="NA48" s="28"/>
      <c r="NB48" s="28"/>
      <c r="NC48" s="28"/>
      <c r="ND48" s="28"/>
      <c r="NE48" s="28"/>
      <c r="NF48" s="28"/>
      <c r="NG48" s="28"/>
      <c r="NH48" s="28"/>
      <c r="NI48" s="28"/>
      <c r="NJ48" s="28"/>
      <c r="NK48" s="28"/>
      <c r="NL48" s="28"/>
      <c r="NM48" s="28"/>
      <c r="NN48" s="28"/>
      <c r="NO48" s="28"/>
      <c r="NP48" s="28"/>
      <c r="NQ48" s="28"/>
      <c r="NR48" s="28"/>
      <c r="NS48" s="28"/>
      <c r="NT48" s="28"/>
      <c r="NU48" s="28"/>
      <c r="NV48" s="28"/>
      <c r="NW48" s="28"/>
      <c r="NX48" s="28"/>
      <c r="NY48" s="28"/>
      <c r="NZ48" s="28"/>
      <c r="OA48" s="28"/>
      <c r="OB48" s="28"/>
      <c r="OC48" s="28"/>
      <c r="OD48" s="28"/>
      <c r="OE48" s="28"/>
      <c r="OF48" s="28"/>
      <c r="OG48" s="28"/>
      <c r="OH48" s="28"/>
      <c r="OI48" s="28"/>
      <c r="OJ48" s="28"/>
      <c r="OK48" s="28"/>
      <c r="OL48" s="28"/>
      <c r="OM48" s="28"/>
      <c r="ON48" s="28"/>
      <c r="OO48" s="28"/>
      <c r="OP48" s="28"/>
      <c r="OQ48" s="28"/>
      <c r="OR48" s="28"/>
      <c r="OS48" s="28"/>
      <c r="OT48" s="28"/>
      <c r="OU48" s="28"/>
      <c r="OV48" s="28"/>
      <c r="OW48" s="28"/>
      <c r="OX48" s="28"/>
      <c r="OY48" s="28"/>
      <c r="OZ48" s="28"/>
      <c r="PA48" s="28"/>
      <c r="PB48" s="28"/>
      <c r="PC48" s="28"/>
      <c r="PD48" s="28"/>
      <c r="PE48" s="28"/>
      <c r="PF48" s="28"/>
      <c r="PG48" s="28"/>
      <c r="PH48" s="28"/>
      <c r="PI48" s="28"/>
      <c r="PJ48" s="28"/>
      <c r="PK48" s="28"/>
      <c r="PL48" s="28"/>
      <c r="PM48" s="28"/>
      <c r="PN48" s="28"/>
      <c r="PO48" s="28"/>
      <c r="PP48" s="28"/>
      <c r="PQ48" s="28"/>
      <c r="PR48" s="28"/>
      <c r="PS48" s="28"/>
      <c r="PT48" s="28"/>
      <c r="PU48" s="28"/>
      <c r="PV48" s="28"/>
      <c r="PW48" s="28"/>
      <c r="PX48" s="28"/>
      <c r="PY48" s="28"/>
      <c r="PZ48" s="28"/>
      <c r="QA48" s="28"/>
      <c r="QB48" s="28"/>
      <c r="QC48" s="28"/>
      <c r="QD48" s="28"/>
      <c r="QE48" s="28"/>
      <c r="QF48" s="28"/>
      <c r="QG48" s="28"/>
      <c r="QH48" s="28"/>
      <c r="QI48" s="28"/>
      <c r="QJ48" s="28"/>
      <c r="QK48" s="28"/>
      <c r="QL48" s="28"/>
      <c r="QM48" s="28"/>
      <c r="QN48" s="28"/>
      <c r="QO48" s="28"/>
      <c r="QP48" s="28"/>
      <c r="QQ48" s="28"/>
      <c r="QR48" s="28"/>
      <c r="QS48" s="28"/>
      <c r="QT48" s="28"/>
      <c r="QU48" s="28"/>
      <c r="QV48" s="28"/>
      <c r="QW48" s="28"/>
      <c r="QX48" s="28"/>
      <c r="QY48" s="28"/>
      <c r="QZ48" s="28"/>
      <c r="RA48" s="28"/>
      <c r="RB48" s="28"/>
      <c r="RC48" s="28"/>
      <c r="RD48" s="28"/>
      <c r="RE48" s="28"/>
      <c r="RF48" s="28"/>
      <c r="RG48" s="28"/>
      <c r="RH48" s="28"/>
      <c r="RI48" s="28"/>
      <c r="RJ48" s="28"/>
      <c r="RK48" s="28"/>
      <c r="RL48" s="28"/>
      <c r="RM48" s="28"/>
      <c r="RN48" s="28"/>
      <c r="RO48" s="28"/>
      <c r="RP48" s="28"/>
      <c r="RQ48" s="28"/>
      <c r="RR48" s="28"/>
      <c r="RS48" s="28"/>
      <c r="RT48" s="28"/>
      <c r="RU48" s="28"/>
      <c r="RV48" s="28"/>
      <c r="RW48" s="28"/>
      <c r="RX48" s="28"/>
      <c r="RY48" s="28"/>
      <c r="RZ48" s="28"/>
      <c r="SA48" s="28"/>
      <c r="SB48" s="28"/>
      <c r="SC48" s="28"/>
      <c r="SD48" s="28"/>
      <c r="SE48" s="28"/>
      <c r="SF48" s="28"/>
      <c r="SG48" s="28"/>
      <c r="SH48" s="28"/>
      <c r="SI48" s="28"/>
      <c r="SJ48" s="28"/>
      <c r="SK48" s="28"/>
      <c r="SL48" s="28"/>
      <c r="SM48" s="28"/>
      <c r="SN48" s="28"/>
      <c r="SO48" s="28"/>
      <c r="SP48" s="28"/>
      <c r="SQ48" s="28"/>
      <c r="SR48" s="28"/>
      <c r="SS48" s="28"/>
      <c r="ST48" s="28"/>
      <c r="SU48" s="28"/>
      <c r="SV48" s="28"/>
      <c r="SW48" s="28"/>
      <c r="SX48" s="28"/>
      <c r="SY48" s="28"/>
      <c r="SZ48" s="28"/>
      <c r="TA48" s="28"/>
      <c r="TB48" s="28"/>
      <c r="TC48" s="28"/>
      <c r="TD48" s="28"/>
      <c r="TE48" s="28"/>
      <c r="TF48" s="28"/>
      <c r="TG48" s="28"/>
      <c r="TH48" s="28"/>
      <c r="TI48" s="28"/>
      <c r="TJ48" s="28"/>
      <c r="TK48" s="28"/>
      <c r="TL48" s="28"/>
      <c r="TM48" s="28"/>
      <c r="TN48" s="28"/>
      <c r="TO48" s="28"/>
      <c r="TP48" s="28"/>
      <c r="TQ48" s="28"/>
      <c r="TR48" s="28"/>
      <c r="TS48" s="28"/>
      <c r="TT48" s="28"/>
      <c r="TU48" s="28"/>
      <c r="TV48" s="28"/>
      <c r="TW48" s="28"/>
      <c r="TX48" s="28"/>
      <c r="TY48" s="28"/>
      <c r="TZ48" s="28"/>
      <c r="UA48" s="28"/>
      <c r="UB48" s="28"/>
      <c r="UC48" s="28"/>
      <c r="UD48" s="28"/>
      <c r="UE48" s="28"/>
      <c r="UF48" s="28"/>
      <c r="UG48" s="28"/>
      <c r="UH48" s="28"/>
      <c r="UI48" s="28"/>
      <c r="UJ48" s="28"/>
      <c r="UK48" s="28"/>
      <c r="UL48" s="28"/>
      <c r="UM48" s="28"/>
      <c r="UN48" s="28"/>
      <c r="UO48" s="28"/>
      <c r="UP48" s="28"/>
      <c r="UQ48" s="28"/>
      <c r="UR48" s="28"/>
      <c r="US48" s="28"/>
      <c r="UT48" s="28"/>
      <c r="UU48" s="28"/>
      <c r="UV48" s="28"/>
      <c r="UW48" s="28"/>
      <c r="UX48" s="28"/>
      <c r="UY48" s="28"/>
      <c r="UZ48" s="28"/>
      <c r="VA48" s="28"/>
      <c r="VB48" s="28"/>
      <c r="VC48" s="28"/>
      <c r="VD48" s="28"/>
      <c r="VE48" s="28"/>
      <c r="VF48" s="28"/>
      <c r="VG48" s="28"/>
      <c r="VH48" s="28"/>
      <c r="VI48" s="28"/>
      <c r="VJ48" s="28"/>
      <c r="VK48" s="28"/>
      <c r="VL48" s="28"/>
      <c r="VM48" s="28"/>
      <c r="VN48" s="28"/>
      <c r="VO48" s="28"/>
      <c r="VP48" s="28"/>
      <c r="VQ48" s="28"/>
      <c r="VR48" s="28"/>
      <c r="VS48" s="28"/>
      <c r="VT48" s="28"/>
      <c r="VU48" s="28"/>
      <c r="VV48" s="28"/>
      <c r="VW48" s="28"/>
      <c r="VX48" s="28"/>
      <c r="VY48" s="28"/>
      <c r="VZ48" s="28"/>
      <c r="WA48" s="28"/>
      <c r="WB48" s="28"/>
      <c r="WC48" s="28"/>
      <c r="WD48" s="28"/>
      <c r="WE48" s="28"/>
      <c r="WF48" s="28"/>
      <c r="WG48" s="28"/>
      <c r="WH48" s="28"/>
      <c r="WI48" s="28"/>
      <c r="WJ48" s="28"/>
      <c r="WK48" s="28"/>
      <c r="WL48" s="28"/>
      <c r="WM48" s="28"/>
      <c r="WN48" s="28"/>
      <c r="WO48" s="28"/>
      <c r="WP48" s="28"/>
      <c r="WQ48" s="28"/>
      <c r="WR48" s="28"/>
      <c r="WS48" s="28"/>
      <c r="WT48" s="28"/>
      <c r="WU48" s="28"/>
      <c r="WV48" s="28"/>
      <c r="WW48" s="28"/>
      <c r="WX48" s="28"/>
      <c r="WY48" s="28"/>
      <c r="WZ48" s="28"/>
      <c r="XA48" s="28"/>
      <c r="XB48" s="28"/>
      <c r="XC48" s="28"/>
      <c r="XD48" s="28"/>
      <c r="XE48" s="28"/>
      <c r="XF48" s="28"/>
      <c r="XG48" s="28"/>
      <c r="XH48" s="28"/>
      <c r="XI48" s="28"/>
      <c r="XJ48" s="28"/>
      <c r="XK48" s="28"/>
      <c r="XL48" s="28"/>
      <c r="XM48" s="28"/>
      <c r="XN48" s="28"/>
      <c r="XO48" s="28"/>
      <c r="XP48" s="28"/>
      <c r="XQ48" s="28"/>
      <c r="XR48" s="28"/>
      <c r="XS48" s="28"/>
      <c r="XT48" s="28"/>
      <c r="XU48" s="28"/>
      <c r="XV48" s="28"/>
      <c r="XW48" s="28"/>
      <c r="XX48" s="28"/>
      <c r="XY48" s="28"/>
      <c r="XZ48" s="28"/>
      <c r="YA48" s="28"/>
      <c r="YB48" s="28"/>
      <c r="YC48" s="28"/>
      <c r="YD48" s="28"/>
      <c r="YE48" s="28"/>
      <c r="YF48" s="28"/>
      <c r="YG48" s="28"/>
      <c r="YH48" s="28"/>
      <c r="YI48" s="28"/>
      <c r="YJ48" s="28"/>
      <c r="YK48" s="28"/>
      <c r="YL48" s="28"/>
      <c r="YM48" s="28"/>
      <c r="YN48" s="28"/>
      <c r="YO48" s="28"/>
      <c r="YP48" s="28"/>
      <c r="YQ48" s="28"/>
      <c r="YR48" s="28"/>
      <c r="YS48" s="28"/>
      <c r="YT48" s="28"/>
      <c r="YU48" s="28"/>
      <c r="YV48" s="28"/>
      <c r="YW48" s="28"/>
      <c r="YX48" s="28"/>
      <c r="YY48" s="28"/>
      <c r="YZ48" s="28"/>
      <c r="ZA48" s="28"/>
      <c r="ZB48" s="28"/>
      <c r="ZC48" s="28"/>
      <c r="ZD48" s="28"/>
      <c r="ZE48" s="28"/>
      <c r="ZF48" s="28"/>
      <c r="ZG48" s="28"/>
      <c r="ZH48" s="28"/>
      <c r="ZI48" s="28"/>
      <c r="ZJ48" s="28"/>
      <c r="ZK48" s="28"/>
      <c r="ZL48" s="28"/>
      <c r="ZM48" s="28"/>
      <c r="ZN48" s="28"/>
      <c r="ZO48" s="28"/>
      <c r="ZP48" s="28"/>
      <c r="ZQ48" s="28"/>
      <c r="ZR48" s="28"/>
      <c r="ZS48" s="28"/>
      <c r="ZT48" s="28"/>
      <c r="ZU48" s="28"/>
      <c r="ZV48" s="28"/>
      <c r="ZW48" s="28"/>
      <c r="ZX48" s="28"/>
      <c r="ZY48" s="28"/>
      <c r="ZZ48" s="28"/>
      <c r="AAA48" s="28"/>
      <c r="AAB48" s="28"/>
      <c r="AAC48" s="28"/>
      <c r="AAD48" s="28"/>
      <c r="AAE48" s="28"/>
      <c r="AAF48" s="28"/>
      <c r="AAG48" s="28"/>
      <c r="AAH48" s="28"/>
      <c r="AAI48" s="28"/>
      <c r="AAJ48" s="28"/>
      <c r="AAK48" s="28"/>
      <c r="AAL48" s="28"/>
      <c r="AAM48" s="28"/>
      <c r="AAN48" s="28"/>
      <c r="AAO48" s="28"/>
      <c r="AAP48" s="28"/>
      <c r="AAQ48" s="28"/>
      <c r="AAR48" s="28"/>
      <c r="AAS48" s="28"/>
      <c r="AAT48" s="28"/>
      <c r="AAU48" s="28"/>
      <c r="AAV48" s="28"/>
      <c r="AAW48" s="28"/>
      <c r="AAX48" s="28"/>
      <c r="AAY48" s="28"/>
      <c r="AAZ48" s="28"/>
      <c r="ABA48" s="28"/>
      <c r="ABB48" s="28"/>
      <c r="ABC48" s="28"/>
      <c r="ABD48" s="28"/>
      <c r="ABE48" s="28"/>
      <c r="ABF48" s="28"/>
      <c r="ABG48" s="28"/>
      <c r="ABH48" s="28"/>
      <c r="ABI48" s="28"/>
      <c r="ABJ48" s="28"/>
      <c r="ABK48" s="28"/>
      <c r="ABL48" s="28"/>
      <c r="ABM48" s="28"/>
      <c r="ABN48" s="28"/>
      <c r="ABO48" s="28"/>
      <c r="ABP48" s="28"/>
      <c r="ABQ48" s="28"/>
      <c r="ABR48" s="28"/>
      <c r="ABS48" s="28"/>
      <c r="ABT48" s="28"/>
      <c r="ABU48" s="28"/>
      <c r="ABV48" s="28"/>
      <c r="ABW48" s="28"/>
      <c r="ABX48" s="28"/>
      <c r="ABY48" s="28"/>
      <c r="ABZ48" s="28"/>
      <c r="ACA48" s="28"/>
      <c r="ACB48" s="28"/>
      <c r="ACC48" s="28"/>
      <c r="ACD48" s="28"/>
      <c r="ACE48" s="28"/>
      <c r="ACF48" s="28"/>
      <c r="ACG48" s="28"/>
      <c r="ACH48" s="28"/>
      <c r="ACI48" s="28"/>
      <c r="ACJ48" s="28"/>
      <c r="ACK48" s="28"/>
      <c r="ACL48" s="28"/>
      <c r="ACM48" s="28"/>
      <c r="ACN48" s="28"/>
      <c r="ACO48" s="28"/>
      <c r="ACP48" s="28"/>
      <c r="ACQ48" s="28"/>
      <c r="ACR48" s="28"/>
      <c r="ACS48" s="28"/>
      <c r="ACT48" s="28"/>
      <c r="ACU48" s="28"/>
      <c r="ACV48" s="28"/>
      <c r="ACW48" s="28"/>
      <c r="ACX48" s="28"/>
      <c r="ACY48" s="28"/>
      <c r="ACZ48" s="28"/>
      <c r="ADA48" s="28"/>
      <c r="ADB48" s="28"/>
      <c r="ADC48" s="28"/>
      <c r="ADD48" s="28"/>
      <c r="ADE48" s="28"/>
      <c r="ADF48" s="28"/>
      <c r="ADG48" s="28"/>
      <c r="ADH48" s="28"/>
      <c r="ADI48" s="28"/>
      <c r="ADJ48" s="28"/>
      <c r="ADK48" s="28"/>
      <c r="ADL48" s="28"/>
      <c r="ADM48" s="28"/>
      <c r="ADN48" s="28"/>
      <c r="ADO48" s="28"/>
      <c r="ADP48" s="28"/>
      <c r="ADQ48" s="28"/>
      <c r="ADR48" s="28"/>
      <c r="ADS48" s="28"/>
      <c r="ADT48" s="28"/>
      <c r="ADU48" s="28"/>
      <c r="ADV48" s="28"/>
      <c r="ADW48" s="28"/>
      <c r="ADX48" s="28"/>
      <c r="ADY48" s="28"/>
      <c r="ADZ48" s="28"/>
      <c r="AEA48" s="28"/>
      <c r="AEB48" s="28"/>
      <c r="AEC48" s="28"/>
      <c r="AED48" s="28"/>
      <c r="AEE48" s="28"/>
      <c r="AEF48" s="28"/>
      <c r="AEG48" s="28"/>
      <c r="AEH48" s="28"/>
      <c r="AEI48" s="28"/>
      <c r="AEJ48" s="28"/>
      <c r="AEK48" s="28"/>
      <c r="AEL48" s="28"/>
      <c r="AEM48" s="28"/>
      <c r="AEN48" s="28"/>
      <c r="AEO48" s="28"/>
      <c r="AEP48" s="28"/>
      <c r="AEQ48" s="28"/>
      <c r="AER48" s="28"/>
      <c r="AES48" s="28"/>
      <c r="AET48" s="28"/>
      <c r="AEU48" s="28"/>
      <c r="AEV48" s="28"/>
      <c r="AEW48" s="28"/>
      <c r="AEX48" s="28"/>
      <c r="AEY48" s="28"/>
      <c r="AEZ48" s="28"/>
      <c r="AFA48" s="28"/>
      <c r="AFB48" s="28"/>
      <c r="AFC48" s="28"/>
      <c r="AFD48" s="28"/>
      <c r="AFE48" s="28"/>
      <c r="AFF48" s="28"/>
      <c r="AFG48" s="28"/>
      <c r="AFH48" s="28"/>
      <c r="AFI48" s="28"/>
      <c r="AFJ48" s="28"/>
      <c r="AFK48" s="28"/>
      <c r="AFL48" s="28"/>
      <c r="AFM48" s="28"/>
      <c r="AFN48" s="28"/>
      <c r="AFO48" s="28"/>
      <c r="AFP48" s="28"/>
      <c r="AFQ48" s="28"/>
      <c r="AFR48" s="28"/>
      <c r="AFS48" s="28"/>
      <c r="AFT48" s="28"/>
      <c r="AFU48" s="28"/>
      <c r="AFV48" s="28"/>
      <c r="AFW48" s="28"/>
      <c r="AFX48" s="28"/>
      <c r="AFY48" s="28"/>
      <c r="AFZ48" s="28"/>
      <c r="AGA48" s="28"/>
      <c r="AGB48" s="28"/>
      <c r="AGC48" s="28"/>
      <c r="AGD48" s="28"/>
      <c r="AGE48" s="28"/>
      <c r="AGF48" s="28"/>
      <c r="AGG48" s="28"/>
      <c r="AGH48" s="28"/>
      <c r="AGI48" s="28"/>
      <c r="AGJ48" s="28"/>
      <c r="AGK48" s="28"/>
      <c r="AGL48" s="28"/>
      <c r="AGM48" s="28"/>
      <c r="AGN48" s="28"/>
      <c r="AGO48" s="28"/>
      <c r="AGP48" s="28"/>
      <c r="AGQ48" s="28"/>
      <c r="AGR48" s="28"/>
      <c r="AGS48" s="28"/>
      <c r="AGT48" s="28"/>
      <c r="AGU48" s="28"/>
      <c r="AGV48" s="28"/>
      <c r="AGW48" s="28"/>
      <c r="AGX48" s="28"/>
      <c r="AGY48" s="28"/>
      <c r="AGZ48" s="28"/>
      <c r="AHA48" s="28"/>
      <c r="AHB48" s="28"/>
      <c r="AHC48" s="28"/>
      <c r="AHD48" s="28"/>
      <c r="AHE48" s="28"/>
      <c r="AHF48" s="28"/>
      <c r="AHG48" s="28"/>
      <c r="AHH48" s="28"/>
      <c r="AHI48" s="28"/>
      <c r="AHJ48" s="28"/>
      <c r="AHK48" s="28"/>
      <c r="AHL48" s="28"/>
      <c r="AHM48" s="28"/>
      <c r="AHN48" s="28"/>
      <c r="AHO48" s="28"/>
      <c r="AHP48" s="28"/>
      <c r="AHQ48" s="28"/>
      <c r="AHR48" s="28"/>
      <c r="AHS48" s="28"/>
      <c r="AHT48" s="28"/>
      <c r="AHU48" s="28"/>
      <c r="AHV48" s="28"/>
      <c r="AHW48" s="28"/>
      <c r="AHX48" s="28"/>
      <c r="AHY48" s="28"/>
      <c r="AHZ48" s="28"/>
      <c r="AIA48" s="28"/>
      <c r="AIB48" s="28"/>
      <c r="AIC48" s="28"/>
      <c r="AID48" s="28"/>
      <c r="AIE48" s="28"/>
      <c r="AIF48" s="28"/>
      <c r="AIG48" s="28"/>
      <c r="AIH48" s="28"/>
      <c r="AII48" s="28"/>
      <c r="AIJ48" s="28"/>
      <c r="AIK48" s="28"/>
      <c r="AIL48" s="28"/>
      <c r="AIM48" s="28"/>
      <c r="AIN48" s="28"/>
      <c r="AIO48" s="28"/>
      <c r="AIP48" s="28"/>
      <c r="AIQ48" s="28"/>
      <c r="AIR48" s="28"/>
      <c r="AIS48" s="28"/>
      <c r="AIT48" s="28"/>
      <c r="AIU48" s="28"/>
      <c r="AIV48" s="28"/>
      <c r="AIW48" s="28"/>
      <c r="AIX48" s="28"/>
      <c r="AIY48" s="28"/>
      <c r="AIZ48" s="28"/>
      <c r="AJA48" s="28"/>
      <c r="AJB48" s="28"/>
      <c r="AJC48" s="28"/>
      <c r="AJD48" s="28"/>
      <c r="AJE48" s="28"/>
      <c r="AJF48" s="28"/>
      <c r="AJG48" s="28"/>
      <c r="AJH48" s="28"/>
      <c r="AJI48" s="28"/>
      <c r="AJJ48" s="28"/>
      <c r="AJK48" s="28"/>
      <c r="AJL48" s="28"/>
      <c r="AJM48" s="28"/>
      <c r="AJN48" s="28"/>
      <c r="AJO48" s="28"/>
      <c r="AJP48" s="28"/>
      <c r="AJQ48" s="28"/>
      <c r="AJR48" s="28"/>
      <c r="AJS48" s="28"/>
      <c r="AJT48" s="28"/>
      <c r="AJU48" s="28"/>
      <c r="AJV48" s="28"/>
      <c r="AJW48" s="28"/>
      <c r="AJX48" s="28"/>
      <c r="AJY48" s="28"/>
      <c r="AJZ48" s="28"/>
      <c r="AKA48" s="28"/>
      <c r="AKB48" s="28"/>
      <c r="AKC48" s="28"/>
      <c r="AKD48" s="28"/>
      <c r="AKE48" s="28"/>
      <c r="AKF48" s="28"/>
      <c r="AKG48" s="28"/>
      <c r="AKH48" s="28"/>
      <c r="AKI48" s="28"/>
      <c r="AKJ48" s="28"/>
      <c r="AKK48" s="28"/>
      <c r="AKL48" s="28"/>
      <c r="AKM48" s="28"/>
      <c r="AKN48" s="28"/>
      <c r="AKO48" s="28"/>
      <c r="AKP48" s="28"/>
      <c r="AKQ48" s="28"/>
      <c r="AKR48" s="28"/>
      <c r="AKS48" s="28"/>
      <c r="AKT48" s="28"/>
      <c r="AKU48" s="28"/>
      <c r="AKV48" s="28"/>
      <c r="AKW48" s="28"/>
      <c r="AKX48" s="28"/>
      <c r="AKY48" s="28"/>
      <c r="AKZ48" s="28"/>
      <c r="ALA48" s="28"/>
      <c r="ALB48" s="28"/>
      <c r="ALC48" s="28"/>
      <c r="ALD48" s="28"/>
      <c r="ALE48" s="28"/>
      <c r="ALF48" s="28"/>
      <c r="ALG48" s="28"/>
      <c r="ALH48" s="28"/>
      <c r="ALI48" s="28"/>
      <c r="ALJ48" s="28"/>
      <c r="ALK48" s="28"/>
      <c r="ALL48" s="28"/>
      <c r="ALM48" s="28"/>
      <c r="ALN48" s="28"/>
      <c r="ALO48" s="28"/>
      <c r="ALP48" s="28"/>
      <c r="ALQ48" s="28"/>
      <c r="ALR48" s="28"/>
      <c r="ALS48" s="28"/>
      <c r="ALT48" s="28"/>
      <c r="ALU48" s="28"/>
      <c r="ALV48" s="28"/>
      <c r="ALW48" s="28"/>
      <c r="ALX48" s="28"/>
      <c r="ALY48" s="28"/>
      <c r="ALZ48" s="28"/>
      <c r="AMA48" s="28"/>
      <c r="AMB48" s="28"/>
      <c r="AMC48" s="28"/>
      <c r="AMD48" s="28"/>
      <c r="AME48" s="28"/>
      <c r="AMF48" s="28"/>
      <c r="AMG48" s="28"/>
      <c r="AMH48" s="28"/>
      <c r="AMI48" s="28"/>
      <c r="AMJ48" s="28"/>
      <c r="AMK48" s="28"/>
      <c r="AML48" s="28"/>
      <c r="AMM48" s="28"/>
      <c r="AMN48" s="28"/>
      <c r="AMO48" s="28"/>
      <c r="AMP48" s="28"/>
      <c r="AMQ48" s="28"/>
      <c r="AMR48" s="28"/>
      <c r="AMS48" s="28"/>
      <c r="AMT48" s="28"/>
      <c r="AMU48" s="28"/>
      <c r="AMV48" s="28"/>
      <c r="AMW48" s="28"/>
      <c r="AMX48" s="28"/>
      <c r="AMY48" s="28"/>
      <c r="AMZ48" s="28"/>
      <c r="ANA48" s="28"/>
      <c r="ANB48" s="28"/>
      <c r="ANC48" s="28"/>
      <c r="AND48" s="28"/>
      <c r="ANE48" s="28"/>
      <c r="ANF48" s="28"/>
      <c r="ANG48" s="28"/>
      <c r="ANH48" s="28"/>
      <c r="ANI48" s="28"/>
      <c r="ANJ48" s="28"/>
      <c r="ANK48" s="28"/>
      <c r="ANL48" s="28"/>
      <c r="ANM48" s="28"/>
      <c r="ANN48" s="28"/>
      <c r="ANO48" s="28"/>
      <c r="ANP48" s="28"/>
      <c r="ANQ48" s="28"/>
      <c r="ANR48" s="28"/>
      <c r="ANS48" s="28"/>
      <c r="ANT48" s="28"/>
      <c r="ANU48" s="28"/>
      <c r="ANV48" s="28"/>
      <c r="ANW48" s="28"/>
      <c r="ANX48" s="28"/>
      <c r="ANY48" s="28"/>
      <c r="ANZ48" s="28"/>
      <c r="AOA48" s="28"/>
      <c r="AOB48" s="28"/>
      <c r="AOC48" s="28"/>
      <c r="AOD48" s="28"/>
      <c r="AOE48" s="28"/>
      <c r="AOF48" s="28"/>
      <c r="AOG48" s="28"/>
      <c r="AOH48" s="28"/>
      <c r="AOI48" s="28"/>
      <c r="AOJ48" s="28"/>
      <c r="AOK48" s="28"/>
      <c r="AOL48" s="28"/>
      <c r="AOM48" s="28"/>
      <c r="AON48" s="28"/>
      <c r="AOO48" s="28"/>
      <c r="AOP48" s="28"/>
      <c r="AOQ48" s="28"/>
      <c r="AOR48" s="28"/>
      <c r="AOS48" s="28"/>
      <c r="AOT48" s="28"/>
      <c r="AOU48" s="28"/>
      <c r="AOV48" s="28"/>
      <c r="AOW48" s="28"/>
      <c r="AOX48" s="28"/>
      <c r="AOY48" s="28"/>
      <c r="AOZ48" s="28"/>
      <c r="APA48" s="28"/>
      <c r="APB48" s="28"/>
      <c r="APC48" s="28"/>
      <c r="APD48" s="28"/>
      <c r="APE48" s="28"/>
      <c r="APF48" s="28"/>
      <c r="APG48" s="28"/>
      <c r="APH48" s="28"/>
      <c r="API48" s="28"/>
      <c r="APJ48" s="28"/>
      <c r="APK48" s="28"/>
      <c r="APL48" s="28"/>
      <c r="APM48" s="28"/>
      <c r="APN48" s="28"/>
      <c r="APO48" s="28"/>
      <c r="APP48" s="28"/>
      <c r="APQ48" s="28"/>
      <c r="APR48" s="28"/>
      <c r="APS48" s="28"/>
      <c r="APT48" s="28"/>
      <c r="APU48" s="28"/>
      <c r="APV48" s="28"/>
      <c r="APW48" s="28"/>
      <c r="APX48" s="28"/>
      <c r="APY48" s="28"/>
      <c r="APZ48" s="28"/>
      <c r="AQA48" s="28"/>
      <c r="AQB48" s="28"/>
      <c r="AQC48" s="28"/>
      <c r="AQD48" s="28"/>
      <c r="AQE48" s="28"/>
      <c r="AQF48" s="28"/>
      <c r="AQG48" s="28"/>
      <c r="AQH48" s="28"/>
      <c r="AQI48" s="28"/>
      <c r="AQJ48" s="28"/>
      <c r="AQK48" s="28"/>
      <c r="AQL48" s="28"/>
      <c r="AQM48" s="28"/>
      <c r="AQN48" s="28"/>
      <c r="AQO48" s="28"/>
      <c r="AQP48" s="28"/>
      <c r="AQQ48" s="28"/>
      <c r="AQR48" s="28"/>
      <c r="AQS48" s="28"/>
      <c r="AQT48" s="28"/>
      <c r="AQU48" s="28"/>
      <c r="AQV48" s="28"/>
      <c r="AQW48" s="28"/>
      <c r="AQX48" s="28"/>
      <c r="AQY48" s="28"/>
      <c r="AQZ48" s="28"/>
      <c r="ARA48" s="28"/>
      <c r="ARB48" s="28"/>
      <c r="ARC48" s="28"/>
      <c r="ARD48" s="28"/>
      <c r="ARE48" s="28"/>
      <c r="ARF48" s="28"/>
      <c r="ARG48" s="28"/>
      <c r="ARH48" s="28"/>
      <c r="ARI48" s="28"/>
      <c r="ARJ48" s="28"/>
      <c r="ARK48" s="28"/>
      <c r="ARL48" s="28"/>
      <c r="ARM48" s="28"/>
      <c r="ARN48" s="28"/>
      <c r="ARO48" s="28"/>
      <c r="ARP48" s="28"/>
      <c r="ARQ48" s="28"/>
      <c r="ARR48" s="28"/>
      <c r="ARS48" s="28"/>
      <c r="ART48" s="28"/>
      <c r="ARU48" s="28"/>
      <c r="ARV48" s="28"/>
      <c r="ARW48" s="28"/>
      <c r="ARX48" s="28"/>
      <c r="ARY48" s="28"/>
      <c r="ARZ48" s="28"/>
      <c r="ASA48" s="28"/>
      <c r="ASB48" s="28"/>
      <c r="ASC48" s="28"/>
      <c r="ASD48" s="28"/>
      <c r="ASE48" s="28"/>
      <c r="ASF48" s="28"/>
      <c r="ASG48" s="28"/>
      <c r="ASH48" s="28"/>
      <c r="ASI48" s="28"/>
      <c r="ASJ48" s="28"/>
      <c r="ASK48" s="28"/>
      <c r="ASL48" s="28"/>
      <c r="ASM48" s="28"/>
      <c r="ASN48" s="28"/>
      <c r="ASO48" s="28"/>
      <c r="ASP48" s="28"/>
      <c r="ASQ48" s="28"/>
      <c r="ASR48" s="28"/>
      <c r="ASS48" s="28"/>
      <c r="AST48" s="28"/>
      <c r="ASU48" s="28"/>
      <c r="ASV48" s="28"/>
      <c r="ASW48" s="28"/>
      <c r="ASX48" s="28"/>
      <c r="ASY48" s="28"/>
      <c r="ASZ48" s="28"/>
      <c r="ATA48" s="28"/>
      <c r="ATB48" s="28"/>
      <c r="ATC48" s="28"/>
      <c r="ATD48" s="28"/>
      <c r="ATE48" s="28"/>
      <c r="ATF48" s="28"/>
      <c r="ATG48" s="28"/>
      <c r="ATH48" s="28"/>
      <c r="ATI48" s="28"/>
      <c r="ATJ48" s="28"/>
      <c r="ATK48" s="28"/>
      <c r="ATL48" s="28"/>
      <c r="ATM48" s="28"/>
      <c r="ATN48" s="28"/>
      <c r="ATO48" s="28"/>
      <c r="ATP48" s="28"/>
      <c r="ATQ48" s="28"/>
      <c r="ATR48" s="28"/>
      <c r="ATS48" s="28"/>
      <c r="ATT48" s="28"/>
      <c r="ATU48" s="28"/>
      <c r="ATV48" s="28"/>
      <c r="ATW48" s="28"/>
      <c r="ATX48" s="28"/>
      <c r="ATY48" s="28"/>
      <c r="ATZ48" s="28"/>
      <c r="AUA48" s="28"/>
      <c r="AUB48" s="28"/>
      <c r="AUC48" s="28"/>
      <c r="AUD48" s="28"/>
      <c r="AUE48" s="28"/>
      <c r="AUF48" s="28"/>
      <c r="AUG48" s="28"/>
      <c r="AUH48" s="28"/>
      <c r="AUI48" s="28"/>
      <c r="AUJ48" s="28"/>
      <c r="AUK48" s="28"/>
      <c r="AUL48" s="28"/>
      <c r="AUM48" s="28"/>
      <c r="AUN48" s="28"/>
      <c r="AUO48" s="28"/>
      <c r="AUP48" s="28"/>
      <c r="AUQ48" s="28"/>
      <c r="AUR48" s="28"/>
      <c r="AUS48" s="28"/>
      <c r="AUT48" s="28"/>
      <c r="AUU48" s="28"/>
      <c r="AUV48" s="28"/>
      <c r="AUW48" s="28"/>
      <c r="AUX48" s="28"/>
      <c r="AUY48" s="28"/>
      <c r="AUZ48" s="28"/>
      <c r="AVA48" s="28"/>
      <c r="AVB48" s="28"/>
      <c r="AVC48" s="28"/>
      <c r="AVD48" s="28"/>
      <c r="AVE48" s="28"/>
      <c r="AVF48" s="28"/>
      <c r="AVG48" s="28"/>
      <c r="AVH48" s="28"/>
      <c r="AVI48" s="28"/>
      <c r="AVJ48" s="28"/>
      <c r="AVK48" s="28"/>
      <c r="AVL48" s="28"/>
      <c r="AVM48" s="28"/>
      <c r="AVN48" s="28"/>
      <c r="AVO48" s="28"/>
      <c r="AVP48" s="28"/>
      <c r="AVQ48" s="28"/>
      <c r="AVR48" s="28"/>
      <c r="AVS48" s="28"/>
      <c r="AVT48" s="28"/>
      <c r="AVU48" s="28"/>
      <c r="AVV48" s="28"/>
      <c r="AVW48" s="28"/>
      <c r="AVX48" s="28"/>
      <c r="AVY48" s="28"/>
      <c r="AVZ48" s="28"/>
      <c r="AWA48" s="28"/>
      <c r="AWB48" s="28"/>
      <c r="AWC48" s="28"/>
      <c r="AWD48" s="28"/>
      <c r="AWE48" s="28"/>
      <c r="AWF48" s="28"/>
      <c r="AWG48" s="28"/>
      <c r="AWH48" s="28"/>
      <c r="AWI48" s="28"/>
      <c r="AWJ48" s="28"/>
      <c r="AWK48" s="28"/>
      <c r="AWL48" s="28"/>
      <c r="AWM48" s="28"/>
      <c r="AWN48" s="28"/>
      <c r="AWO48" s="28"/>
      <c r="AWP48" s="28"/>
      <c r="AWQ48" s="28"/>
      <c r="AWR48" s="28"/>
      <c r="AWS48" s="28"/>
      <c r="AWT48" s="28"/>
      <c r="AWU48" s="28"/>
      <c r="AWV48" s="28"/>
      <c r="AWW48" s="28"/>
      <c r="AWX48" s="28"/>
      <c r="AWY48" s="28"/>
      <c r="AWZ48" s="28"/>
      <c r="AXA48" s="28"/>
      <c r="AXB48" s="28"/>
      <c r="AXC48" s="28"/>
      <c r="AXD48" s="28"/>
      <c r="AXE48" s="28"/>
      <c r="AXF48" s="28"/>
      <c r="AXG48" s="28"/>
      <c r="AXH48" s="28"/>
      <c r="AXI48" s="28"/>
      <c r="AXJ48" s="28"/>
      <c r="AXK48" s="28"/>
      <c r="AXL48" s="28"/>
      <c r="AXM48" s="28"/>
      <c r="AXN48" s="28"/>
      <c r="AXO48" s="28"/>
      <c r="AXP48" s="28"/>
      <c r="AXQ48" s="28"/>
      <c r="AXR48" s="28"/>
      <c r="AXS48" s="28"/>
      <c r="AXT48" s="28"/>
      <c r="AXU48" s="28"/>
      <c r="AXV48" s="28"/>
      <c r="AXW48" s="28"/>
      <c r="AXX48" s="28"/>
      <c r="AXY48" s="28"/>
      <c r="AXZ48" s="28"/>
      <c r="AYA48" s="28"/>
      <c r="AYB48" s="28"/>
      <c r="AYC48" s="28"/>
      <c r="AYD48" s="28"/>
      <c r="AYE48" s="28"/>
      <c r="AYF48" s="28"/>
      <c r="AYG48" s="28"/>
      <c r="AYH48" s="28"/>
      <c r="AYI48" s="28"/>
      <c r="AYJ48" s="28"/>
      <c r="AYK48" s="28"/>
      <c r="AYL48" s="28"/>
      <c r="AYM48" s="28"/>
      <c r="AYN48" s="28"/>
      <c r="AYO48" s="28"/>
      <c r="AYP48" s="28"/>
      <c r="AYQ48" s="28"/>
      <c r="AYR48" s="28"/>
      <c r="AYS48" s="28"/>
      <c r="AYT48" s="28"/>
      <c r="AYU48" s="28"/>
      <c r="AYV48" s="28"/>
      <c r="AYW48" s="28"/>
      <c r="AYX48" s="28"/>
      <c r="AYY48" s="28"/>
      <c r="AYZ48" s="28"/>
      <c r="AZA48" s="28"/>
      <c r="AZB48" s="28"/>
      <c r="AZC48" s="28"/>
      <c r="AZD48" s="28"/>
      <c r="AZE48" s="28"/>
      <c r="AZF48" s="28"/>
      <c r="AZG48" s="28"/>
      <c r="AZH48" s="28"/>
      <c r="AZI48" s="28"/>
      <c r="AZJ48" s="28"/>
      <c r="AZK48" s="28"/>
      <c r="AZL48" s="28"/>
      <c r="AZM48" s="28"/>
      <c r="AZN48" s="28"/>
      <c r="AZO48" s="28"/>
      <c r="AZP48" s="28"/>
      <c r="AZQ48" s="28"/>
      <c r="AZR48" s="28"/>
      <c r="AZS48" s="28"/>
      <c r="AZT48" s="28"/>
      <c r="AZU48" s="28"/>
      <c r="AZV48" s="28"/>
      <c r="AZW48" s="28"/>
      <c r="AZX48" s="28"/>
      <c r="AZY48" s="28"/>
      <c r="AZZ48" s="28"/>
      <c r="BAA48" s="28"/>
      <c r="BAB48" s="28"/>
      <c r="BAC48" s="28"/>
      <c r="BAD48" s="28"/>
      <c r="BAE48" s="28"/>
      <c r="BAF48" s="28"/>
      <c r="BAG48" s="28"/>
      <c r="BAH48" s="28"/>
      <c r="BAI48" s="28"/>
      <c r="BAJ48" s="28"/>
      <c r="BAK48" s="28"/>
      <c r="BAL48" s="28"/>
      <c r="BAM48" s="28"/>
      <c r="BAN48" s="28"/>
      <c r="BAO48" s="28"/>
      <c r="BAP48" s="28"/>
      <c r="BAQ48" s="28"/>
      <c r="BAR48" s="28"/>
      <c r="BAS48" s="28"/>
      <c r="BAT48" s="28"/>
      <c r="BAU48" s="28"/>
      <c r="BAV48" s="28"/>
      <c r="BAW48" s="28"/>
      <c r="BAX48" s="28"/>
      <c r="BAY48" s="28"/>
      <c r="BAZ48" s="28"/>
      <c r="BBA48" s="28"/>
      <c r="BBB48" s="28"/>
      <c r="BBC48" s="28"/>
      <c r="BBD48" s="28"/>
      <c r="BBE48" s="28"/>
      <c r="BBF48" s="28"/>
      <c r="BBG48" s="28"/>
      <c r="BBH48" s="28"/>
      <c r="BBI48" s="28"/>
      <c r="BBJ48" s="28"/>
      <c r="BBK48" s="28"/>
      <c r="BBL48" s="28"/>
      <c r="BBM48" s="28"/>
      <c r="BBN48" s="28"/>
      <c r="BBO48" s="28"/>
      <c r="BBP48" s="28"/>
      <c r="BBQ48" s="28"/>
      <c r="BBR48" s="28"/>
      <c r="BBS48" s="28"/>
      <c r="BBT48" s="28"/>
      <c r="BBU48" s="28"/>
      <c r="BBV48" s="28"/>
      <c r="BBW48" s="28"/>
      <c r="BBX48" s="28"/>
      <c r="BBY48" s="28"/>
      <c r="BBZ48" s="28"/>
      <c r="BCA48" s="28"/>
      <c r="BCB48" s="28"/>
      <c r="BCC48" s="28"/>
      <c r="BCD48" s="28"/>
      <c r="BCE48" s="28"/>
      <c r="BCF48" s="28"/>
      <c r="BCG48" s="28"/>
      <c r="BCH48" s="28"/>
      <c r="BCI48" s="28"/>
      <c r="BCJ48" s="28"/>
      <c r="BCK48" s="28"/>
      <c r="BCL48" s="28"/>
      <c r="BCM48" s="28"/>
      <c r="BCN48" s="28"/>
      <c r="BCO48" s="28"/>
      <c r="BCP48" s="28"/>
      <c r="BCQ48" s="28"/>
      <c r="BCR48" s="28"/>
      <c r="BCS48" s="28"/>
      <c r="BCT48" s="28"/>
      <c r="BCU48" s="28"/>
      <c r="BCV48" s="28"/>
      <c r="BCW48" s="28"/>
      <c r="BCX48" s="28"/>
      <c r="BCY48" s="28"/>
      <c r="BCZ48" s="28"/>
      <c r="BDA48" s="28"/>
      <c r="BDB48" s="28"/>
      <c r="BDC48" s="28"/>
      <c r="BDD48" s="28"/>
      <c r="BDE48" s="28"/>
      <c r="BDF48" s="28"/>
      <c r="BDG48" s="28"/>
      <c r="BDH48" s="28"/>
      <c r="BDI48" s="28"/>
      <c r="BDJ48" s="28"/>
      <c r="BDK48" s="28"/>
      <c r="BDL48" s="28"/>
      <c r="BDM48" s="28"/>
      <c r="BDN48" s="28"/>
      <c r="BDO48" s="28"/>
      <c r="BDP48" s="28"/>
      <c r="BDQ48" s="28"/>
      <c r="BDR48" s="28"/>
      <c r="BDS48" s="28"/>
      <c r="BDT48" s="28"/>
      <c r="BDU48" s="28"/>
      <c r="BDV48" s="28"/>
      <c r="BDW48" s="28"/>
      <c r="BDX48" s="28"/>
      <c r="BDY48" s="28"/>
      <c r="BDZ48" s="28"/>
      <c r="BEA48" s="28"/>
      <c r="BEB48" s="28"/>
      <c r="BEC48" s="28"/>
      <c r="BED48" s="28"/>
      <c r="BEE48" s="28"/>
      <c r="BEF48" s="28"/>
      <c r="BEG48" s="28"/>
      <c r="BEH48" s="28"/>
      <c r="BEI48" s="28"/>
      <c r="BEJ48" s="28"/>
      <c r="BEK48" s="28"/>
      <c r="BEL48" s="28"/>
      <c r="BEM48" s="28"/>
      <c r="BEN48" s="28"/>
      <c r="BEO48" s="28"/>
      <c r="BEP48" s="28"/>
      <c r="BEQ48" s="28"/>
      <c r="BER48" s="28"/>
      <c r="BES48" s="28"/>
      <c r="BET48" s="28"/>
      <c r="BEU48" s="28"/>
      <c r="BEV48" s="28"/>
      <c r="BEW48" s="28"/>
      <c r="BEX48" s="28"/>
      <c r="BEY48" s="28"/>
      <c r="BEZ48" s="28"/>
      <c r="BFA48" s="28"/>
      <c r="BFB48" s="28"/>
      <c r="BFC48" s="28"/>
      <c r="BFD48" s="28"/>
      <c r="BFE48" s="28"/>
      <c r="BFF48" s="28"/>
      <c r="BFG48" s="28"/>
      <c r="BFH48" s="28"/>
      <c r="BFI48" s="28"/>
      <c r="BFJ48" s="28"/>
      <c r="BFK48" s="28"/>
      <c r="BFL48" s="28"/>
      <c r="BFM48" s="28"/>
      <c r="BFN48" s="28"/>
      <c r="BFO48" s="28"/>
      <c r="BFP48" s="28"/>
      <c r="BFQ48" s="28"/>
      <c r="BFR48" s="28"/>
      <c r="BFS48" s="28"/>
      <c r="BFT48" s="28"/>
      <c r="BFU48" s="28"/>
      <c r="BFV48" s="28"/>
      <c r="BFW48" s="28"/>
      <c r="BFX48" s="28"/>
      <c r="BFY48" s="28"/>
      <c r="BFZ48" s="28"/>
      <c r="BGA48" s="28"/>
      <c r="BGB48" s="28"/>
      <c r="BGC48" s="28"/>
      <c r="BGD48" s="28"/>
      <c r="BGE48" s="28"/>
      <c r="BGF48" s="28"/>
      <c r="BGG48" s="28"/>
      <c r="BGH48" s="28"/>
      <c r="BGI48" s="28"/>
      <c r="BGJ48" s="28"/>
      <c r="BGK48" s="28"/>
      <c r="BGL48" s="28"/>
      <c r="BGM48" s="28"/>
      <c r="BGN48" s="28"/>
      <c r="BGO48" s="28"/>
      <c r="BGP48" s="28"/>
      <c r="BGQ48" s="28"/>
      <c r="BGR48" s="28"/>
      <c r="BGS48" s="28"/>
      <c r="BGT48" s="28"/>
      <c r="BGU48" s="28"/>
      <c r="BGV48" s="28"/>
      <c r="BGW48" s="28"/>
      <c r="BGX48" s="28"/>
      <c r="BGY48" s="28"/>
      <c r="BGZ48" s="28"/>
      <c r="BHA48" s="28"/>
      <c r="BHB48" s="28"/>
      <c r="BHC48" s="28"/>
      <c r="BHD48" s="28"/>
      <c r="BHE48" s="28"/>
      <c r="BHF48" s="28"/>
      <c r="BHG48" s="28"/>
      <c r="BHH48" s="28"/>
      <c r="BHI48" s="28"/>
      <c r="BHJ48" s="28"/>
      <c r="BHK48" s="28"/>
      <c r="BHL48" s="28"/>
      <c r="BHM48" s="28"/>
      <c r="BHN48" s="28"/>
      <c r="BHO48" s="28"/>
      <c r="BHP48" s="28"/>
      <c r="BHQ48" s="28"/>
      <c r="BHR48" s="28"/>
      <c r="BHS48" s="28"/>
      <c r="BHT48" s="28"/>
      <c r="BHU48" s="28"/>
      <c r="BHV48" s="28"/>
      <c r="BHW48" s="28"/>
      <c r="BHX48" s="28"/>
      <c r="BHY48" s="28"/>
      <c r="BHZ48" s="28"/>
      <c r="BIA48" s="28"/>
      <c r="BIB48" s="28"/>
      <c r="BIC48" s="28"/>
      <c r="BID48" s="28"/>
      <c r="BIE48" s="28"/>
      <c r="BIF48" s="28"/>
      <c r="BIG48" s="28"/>
      <c r="BIH48" s="28"/>
      <c r="BII48" s="28"/>
      <c r="BIJ48" s="28"/>
      <c r="BIK48" s="28"/>
      <c r="BIL48" s="28"/>
      <c r="BIM48" s="28"/>
      <c r="BIN48" s="28"/>
      <c r="BIO48" s="28"/>
      <c r="BIP48" s="28"/>
      <c r="BIQ48" s="28"/>
      <c r="BIR48" s="28"/>
      <c r="BIS48" s="28"/>
      <c r="BIT48" s="28"/>
      <c r="BIU48" s="28"/>
      <c r="BIV48" s="28"/>
      <c r="BIW48" s="28"/>
      <c r="BIX48" s="28"/>
      <c r="BIY48" s="28"/>
      <c r="BIZ48" s="28"/>
      <c r="BJA48" s="28"/>
      <c r="BJB48" s="28"/>
      <c r="BJC48" s="28"/>
      <c r="BJD48" s="28"/>
      <c r="BJE48" s="28"/>
      <c r="BJF48" s="28"/>
      <c r="BJG48" s="28"/>
      <c r="BJH48" s="28"/>
      <c r="BJI48" s="28"/>
      <c r="BJJ48" s="28"/>
      <c r="BJK48" s="28"/>
      <c r="BJL48" s="28"/>
      <c r="BJM48" s="28"/>
      <c r="BJN48" s="28"/>
      <c r="BJO48" s="28"/>
      <c r="BJP48" s="28"/>
      <c r="BJQ48" s="28"/>
      <c r="BJR48" s="28"/>
      <c r="BJS48" s="28"/>
      <c r="BJT48" s="28"/>
      <c r="BJU48" s="28"/>
      <c r="BJV48" s="28"/>
      <c r="BJW48" s="28"/>
      <c r="BJX48" s="28"/>
      <c r="BJY48" s="28"/>
      <c r="BJZ48" s="28"/>
      <c r="BKA48" s="28"/>
      <c r="BKB48" s="28"/>
      <c r="BKC48" s="28"/>
      <c r="BKD48" s="28"/>
      <c r="BKE48" s="28"/>
      <c r="BKF48" s="28"/>
      <c r="BKG48" s="28"/>
      <c r="BKH48" s="28"/>
      <c r="BKI48" s="28"/>
      <c r="BKJ48" s="28"/>
      <c r="BKK48" s="28"/>
      <c r="BKL48" s="28"/>
      <c r="BKM48" s="28"/>
      <c r="BKN48" s="28"/>
      <c r="BKO48" s="28"/>
      <c r="BKP48" s="28"/>
      <c r="BKQ48" s="28"/>
      <c r="BKR48" s="28"/>
      <c r="BKS48" s="28"/>
      <c r="BKT48" s="28"/>
      <c r="BKU48" s="28"/>
      <c r="BKV48" s="28"/>
      <c r="BKW48" s="28"/>
      <c r="BKX48" s="28"/>
      <c r="BKY48" s="28"/>
      <c r="BKZ48" s="28"/>
      <c r="BLA48" s="28"/>
      <c r="BLB48" s="28"/>
      <c r="BLC48" s="28"/>
      <c r="BLD48" s="28"/>
      <c r="BLE48" s="28"/>
      <c r="BLF48" s="28"/>
      <c r="BLG48" s="28"/>
      <c r="BLH48" s="28"/>
      <c r="BLI48" s="28"/>
      <c r="BLJ48" s="28"/>
      <c r="BLK48" s="28"/>
      <c r="BLL48" s="28"/>
      <c r="BLM48" s="28"/>
      <c r="BLN48" s="28"/>
      <c r="BLO48" s="28"/>
      <c r="BLP48" s="28"/>
      <c r="BLQ48" s="28"/>
      <c r="BLR48" s="28"/>
      <c r="BLS48" s="28"/>
      <c r="BLT48" s="28"/>
      <c r="BLU48" s="28"/>
      <c r="BLV48" s="28"/>
      <c r="BLW48" s="28"/>
      <c r="BLX48" s="28"/>
      <c r="BLY48" s="28"/>
      <c r="BLZ48" s="28"/>
      <c r="BMA48" s="28"/>
      <c r="BMB48" s="28"/>
      <c r="BMC48" s="28"/>
      <c r="BMD48" s="28"/>
      <c r="BME48" s="28"/>
      <c r="BMF48" s="28"/>
      <c r="BMG48" s="28"/>
      <c r="BMH48" s="28"/>
      <c r="BMI48" s="28"/>
      <c r="BMJ48" s="28"/>
      <c r="BMK48" s="28"/>
      <c r="BML48" s="28"/>
      <c r="BMM48" s="28"/>
      <c r="BMN48" s="28"/>
      <c r="BMO48" s="28"/>
      <c r="BMP48" s="28"/>
      <c r="BMQ48" s="28"/>
      <c r="BMR48" s="28"/>
      <c r="BMS48" s="28"/>
      <c r="BMT48" s="28"/>
      <c r="BMU48" s="28"/>
      <c r="BMV48" s="28"/>
      <c r="BMW48" s="28"/>
      <c r="BMX48" s="28"/>
      <c r="BMY48" s="28"/>
      <c r="BMZ48" s="28"/>
      <c r="BNA48" s="28"/>
      <c r="BNB48" s="28"/>
      <c r="BNC48" s="28"/>
      <c r="BND48" s="28"/>
      <c r="BNE48" s="28"/>
      <c r="BNF48" s="28"/>
      <c r="BNG48" s="28"/>
      <c r="BNH48" s="28"/>
      <c r="BNI48" s="28"/>
      <c r="BNJ48" s="28"/>
      <c r="BNK48" s="28"/>
      <c r="BNL48" s="28"/>
      <c r="BNM48" s="28"/>
      <c r="BNN48" s="28"/>
      <c r="BNO48" s="28"/>
      <c r="BNP48" s="28"/>
      <c r="BNQ48" s="28"/>
      <c r="BNR48" s="28"/>
      <c r="BNS48" s="28"/>
      <c r="BNT48" s="28"/>
      <c r="BNU48" s="28"/>
      <c r="BNV48" s="28"/>
      <c r="BNW48" s="28"/>
      <c r="BNX48" s="28"/>
      <c r="BNY48" s="28"/>
      <c r="BNZ48" s="28"/>
      <c r="BOA48" s="28"/>
      <c r="BOB48" s="28"/>
      <c r="BOC48" s="28"/>
      <c r="BOD48" s="28"/>
      <c r="BOE48" s="28"/>
      <c r="BOF48" s="28"/>
      <c r="BOG48" s="28"/>
      <c r="BOH48" s="28"/>
      <c r="BOI48" s="28"/>
      <c r="BOJ48" s="28"/>
      <c r="BOK48" s="28"/>
      <c r="BOL48" s="28"/>
      <c r="BOM48" s="28"/>
      <c r="BON48" s="28"/>
      <c r="BOO48" s="28"/>
      <c r="BOP48" s="28"/>
      <c r="BOQ48" s="28"/>
      <c r="BOR48" s="28"/>
      <c r="BOS48" s="28"/>
      <c r="BOT48" s="28"/>
      <c r="BOU48" s="28"/>
      <c r="BOV48" s="28"/>
      <c r="BOW48" s="28"/>
      <c r="BOX48" s="28"/>
      <c r="BOY48" s="28"/>
      <c r="BOZ48" s="28"/>
      <c r="BPA48" s="28"/>
      <c r="BPB48" s="28"/>
      <c r="BPC48" s="28"/>
      <c r="BPD48" s="28"/>
      <c r="BPE48" s="28"/>
      <c r="BPF48" s="28"/>
      <c r="BPG48" s="28"/>
      <c r="BPH48" s="28"/>
      <c r="BPI48" s="28"/>
      <c r="BPJ48" s="28"/>
      <c r="BPK48" s="28"/>
      <c r="BPL48" s="28"/>
      <c r="BPM48" s="28"/>
      <c r="BPN48" s="28"/>
      <c r="BPO48" s="28"/>
      <c r="BPP48" s="28"/>
      <c r="BPQ48" s="28"/>
      <c r="BPR48" s="28"/>
      <c r="BPS48" s="28"/>
      <c r="BPT48" s="28"/>
      <c r="BPU48" s="28"/>
      <c r="BPV48" s="28"/>
      <c r="BPW48" s="28"/>
      <c r="BPX48" s="28"/>
      <c r="BPY48" s="28"/>
      <c r="BPZ48" s="28"/>
      <c r="BQA48" s="28"/>
      <c r="BQB48" s="28"/>
      <c r="BQC48" s="28"/>
      <c r="BQD48" s="28"/>
      <c r="BQE48" s="28"/>
      <c r="BQF48" s="28"/>
      <c r="BQG48" s="28"/>
      <c r="BQH48" s="28"/>
      <c r="BQI48" s="28"/>
      <c r="BQJ48" s="28"/>
      <c r="BQK48" s="28"/>
      <c r="BQL48" s="28"/>
      <c r="BQM48" s="28"/>
      <c r="BQN48" s="28"/>
      <c r="BQO48" s="28"/>
      <c r="BQP48" s="28"/>
      <c r="BQQ48" s="28"/>
      <c r="BQR48" s="28"/>
      <c r="BQS48" s="28"/>
      <c r="BQT48" s="28"/>
      <c r="BQU48" s="28"/>
      <c r="BQV48" s="28"/>
      <c r="BQW48" s="28"/>
      <c r="BQX48" s="28"/>
      <c r="BQY48" s="28"/>
      <c r="BQZ48" s="28"/>
      <c r="BRA48" s="28"/>
      <c r="BRB48" s="28"/>
      <c r="BRC48" s="28"/>
      <c r="BRD48" s="28"/>
      <c r="BRE48" s="28"/>
      <c r="BRF48" s="28"/>
      <c r="BRG48" s="28"/>
      <c r="BRH48" s="28"/>
      <c r="BRI48" s="28"/>
      <c r="BRJ48" s="28"/>
      <c r="BRK48" s="28"/>
      <c r="BRL48" s="28"/>
      <c r="BRM48" s="28"/>
      <c r="BRN48" s="28"/>
      <c r="BRO48" s="28"/>
      <c r="BRP48" s="28"/>
      <c r="BRQ48" s="28"/>
      <c r="BRR48" s="28"/>
      <c r="BRS48" s="28"/>
      <c r="BRT48" s="28"/>
      <c r="BRU48" s="28"/>
      <c r="BRV48" s="28"/>
      <c r="BRW48" s="28"/>
      <c r="BRX48" s="28"/>
      <c r="BRY48" s="28"/>
      <c r="BRZ48" s="28"/>
      <c r="BSA48" s="28"/>
      <c r="BSB48" s="28"/>
      <c r="BSC48" s="28"/>
      <c r="BSD48" s="28"/>
      <c r="BSE48" s="28"/>
      <c r="BSF48" s="28"/>
      <c r="BSG48" s="28"/>
      <c r="BSH48" s="28"/>
      <c r="BSI48" s="28"/>
      <c r="BSJ48" s="28"/>
      <c r="BSK48" s="28"/>
      <c r="BSL48" s="28"/>
      <c r="BSM48" s="28"/>
      <c r="BSN48" s="28"/>
      <c r="BSO48" s="28"/>
      <c r="BSP48" s="28"/>
      <c r="BSQ48" s="28"/>
      <c r="BSR48" s="28"/>
      <c r="BSS48" s="28"/>
      <c r="BST48" s="28"/>
      <c r="BSU48" s="28"/>
      <c r="BSV48" s="28"/>
      <c r="BSW48" s="28"/>
      <c r="BSX48" s="28"/>
      <c r="BSY48" s="28"/>
      <c r="BSZ48" s="28"/>
      <c r="BTA48" s="28"/>
      <c r="BTB48" s="28"/>
      <c r="BTC48" s="28"/>
      <c r="BTD48" s="28"/>
      <c r="BTE48" s="28"/>
      <c r="BTF48" s="28"/>
      <c r="BTG48" s="28"/>
      <c r="BTH48" s="28"/>
      <c r="BTI48" s="28"/>
      <c r="BTJ48" s="28"/>
      <c r="BTK48" s="28"/>
      <c r="BTL48" s="28"/>
      <c r="BTM48" s="28"/>
      <c r="BTN48" s="28"/>
      <c r="BTO48" s="28"/>
      <c r="BTP48" s="28"/>
      <c r="BTQ48" s="28"/>
      <c r="BTR48" s="28"/>
      <c r="BTS48" s="28"/>
      <c r="BTT48" s="28"/>
      <c r="BTU48" s="28"/>
      <c r="BTV48" s="28"/>
      <c r="BTW48" s="28"/>
      <c r="BTX48" s="28"/>
      <c r="BTY48" s="28"/>
      <c r="BTZ48" s="28"/>
      <c r="BUA48" s="28"/>
      <c r="BUB48" s="28"/>
      <c r="BUC48" s="28"/>
      <c r="BUD48" s="28"/>
      <c r="BUE48" s="28"/>
      <c r="BUF48" s="28"/>
      <c r="BUG48" s="28"/>
      <c r="BUH48" s="28"/>
      <c r="BUI48" s="28"/>
      <c r="BUJ48" s="28"/>
      <c r="BUK48" s="28"/>
      <c r="BUL48" s="28"/>
      <c r="BUM48" s="28"/>
      <c r="BUN48" s="28"/>
      <c r="BUO48" s="28"/>
      <c r="BUP48" s="28"/>
      <c r="BUQ48" s="28"/>
      <c r="BUR48" s="28"/>
      <c r="BUS48" s="28"/>
      <c r="BUT48" s="28"/>
      <c r="BUU48" s="28"/>
      <c r="BUV48" s="28"/>
      <c r="BUW48" s="28"/>
      <c r="BUX48" s="28"/>
      <c r="BUY48" s="28"/>
      <c r="BUZ48" s="28"/>
      <c r="BVA48" s="28"/>
      <c r="BVB48" s="28"/>
      <c r="BVC48" s="28"/>
      <c r="BVD48" s="28"/>
      <c r="BVE48" s="28"/>
      <c r="BVF48" s="28"/>
      <c r="BVG48" s="28"/>
      <c r="BVH48" s="28"/>
      <c r="BVI48" s="28"/>
      <c r="BVJ48" s="28"/>
      <c r="BVK48" s="28"/>
      <c r="BVL48" s="28"/>
      <c r="BVM48" s="28"/>
      <c r="BVN48" s="28"/>
      <c r="BVO48" s="28"/>
      <c r="BVP48" s="28"/>
      <c r="BVQ48" s="28"/>
      <c r="BVR48" s="28"/>
      <c r="BVS48" s="28"/>
      <c r="BVT48" s="28"/>
      <c r="BVU48" s="28"/>
      <c r="BVV48" s="28"/>
      <c r="BVW48" s="28"/>
      <c r="BVX48" s="28"/>
      <c r="BVY48" s="28"/>
      <c r="BVZ48" s="28"/>
      <c r="BWA48" s="28"/>
      <c r="BWB48" s="28"/>
      <c r="BWC48" s="28"/>
      <c r="BWD48" s="28"/>
      <c r="BWE48" s="28"/>
      <c r="BWF48" s="28"/>
      <c r="BWG48" s="28"/>
      <c r="BWH48" s="28"/>
      <c r="BWI48" s="28"/>
      <c r="BWJ48" s="28"/>
      <c r="BWK48" s="28"/>
      <c r="BWL48" s="28"/>
      <c r="BWM48" s="28"/>
      <c r="BWN48" s="28"/>
      <c r="BWO48" s="28"/>
      <c r="BWP48" s="28"/>
      <c r="BWQ48" s="28"/>
      <c r="BWR48" s="28"/>
      <c r="BWS48" s="28"/>
      <c r="BWT48" s="28"/>
      <c r="BWU48" s="28"/>
      <c r="BWV48" s="28"/>
      <c r="BWW48" s="28"/>
      <c r="BWX48" s="28"/>
      <c r="BWY48" s="28"/>
      <c r="BWZ48" s="28"/>
      <c r="BXA48" s="28"/>
      <c r="BXB48" s="28"/>
      <c r="BXC48" s="28"/>
      <c r="BXD48" s="28"/>
      <c r="BXE48" s="28"/>
      <c r="BXF48" s="28"/>
      <c r="BXG48" s="28"/>
      <c r="BXH48" s="28"/>
      <c r="BXI48" s="28"/>
      <c r="BXJ48" s="28"/>
      <c r="BXK48" s="28"/>
      <c r="BXL48" s="28"/>
      <c r="BXM48" s="28"/>
      <c r="BXN48" s="28"/>
      <c r="BXO48" s="28"/>
      <c r="BXP48" s="28"/>
      <c r="BXQ48" s="28"/>
      <c r="BXR48" s="28"/>
      <c r="BXS48" s="28"/>
      <c r="BXT48" s="28"/>
      <c r="BXU48" s="28"/>
      <c r="BXV48" s="28"/>
      <c r="BXW48" s="28"/>
      <c r="BXX48" s="28"/>
      <c r="BXY48" s="28"/>
      <c r="BXZ48" s="28"/>
      <c r="BYA48" s="28"/>
      <c r="BYB48" s="28"/>
      <c r="BYC48" s="28"/>
      <c r="BYD48" s="28"/>
      <c r="BYE48" s="28"/>
      <c r="BYF48" s="28"/>
      <c r="BYG48" s="28"/>
      <c r="BYH48" s="28"/>
      <c r="BYI48" s="28"/>
      <c r="BYJ48" s="28"/>
      <c r="BYK48" s="28"/>
      <c r="BYL48" s="28"/>
      <c r="BYM48" s="28"/>
      <c r="BYN48" s="28"/>
      <c r="BYO48" s="28"/>
      <c r="BYP48" s="28"/>
      <c r="BYQ48" s="28"/>
      <c r="BYR48" s="28"/>
      <c r="BYS48" s="28"/>
      <c r="BYT48" s="28"/>
      <c r="BYU48" s="28"/>
      <c r="BYV48" s="28"/>
      <c r="BYW48" s="28"/>
      <c r="BYX48" s="28"/>
      <c r="BYY48" s="28"/>
      <c r="BYZ48" s="28"/>
      <c r="BZA48" s="28"/>
      <c r="BZB48" s="28"/>
      <c r="BZC48" s="28"/>
      <c r="BZD48" s="28"/>
      <c r="BZE48" s="28"/>
      <c r="BZF48" s="28"/>
      <c r="BZG48" s="28"/>
      <c r="BZH48" s="28"/>
      <c r="BZI48" s="28"/>
      <c r="BZJ48" s="28"/>
      <c r="BZK48" s="28"/>
      <c r="BZL48" s="28"/>
      <c r="BZM48" s="28"/>
      <c r="BZN48" s="28"/>
      <c r="BZO48" s="28"/>
      <c r="BZP48" s="28"/>
      <c r="BZQ48" s="28"/>
      <c r="BZR48" s="28"/>
      <c r="BZS48" s="28"/>
      <c r="BZT48" s="28"/>
      <c r="BZU48" s="28"/>
      <c r="BZV48" s="28"/>
      <c r="BZW48" s="28"/>
      <c r="BZX48" s="28"/>
      <c r="BZY48" s="28"/>
      <c r="BZZ48" s="28"/>
      <c r="CAA48" s="28"/>
      <c r="CAB48" s="28"/>
      <c r="CAC48" s="28"/>
      <c r="CAD48" s="28"/>
      <c r="CAE48" s="28"/>
      <c r="CAF48" s="28"/>
      <c r="CAG48" s="28"/>
      <c r="CAH48" s="28"/>
      <c r="CAI48" s="28"/>
      <c r="CAJ48" s="28"/>
      <c r="CAK48" s="28"/>
      <c r="CAL48" s="28"/>
      <c r="CAM48" s="28"/>
      <c r="CAN48" s="28"/>
      <c r="CAO48" s="28"/>
      <c r="CAP48" s="28"/>
      <c r="CAQ48" s="28"/>
      <c r="CAR48" s="28"/>
      <c r="CAS48" s="28"/>
      <c r="CAT48" s="28"/>
      <c r="CAU48" s="28"/>
      <c r="CAV48" s="28"/>
      <c r="CAW48" s="28"/>
      <c r="CAX48" s="28"/>
      <c r="CAY48" s="28"/>
      <c r="CAZ48" s="28"/>
      <c r="CBA48" s="28"/>
      <c r="CBB48" s="28"/>
      <c r="CBC48" s="28"/>
      <c r="CBD48" s="28"/>
      <c r="CBE48" s="28"/>
      <c r="CBF48" s="28"/>
      <c r="CBG48" s="28"/>
      <c r="CBH48" s="28"/>
      <c r="CBI48" s="28"/>
      <c r="CBJ48" s="28"/>
      <c r="CBK48" s="28"/>
      <c r="CBL48" s="28"/>
      <c r="CBM48" s="28"/>
      <c r="CBN48" s="28"/>
      <c r="CBO48" s="28"/>
      <c r="CBP48" s="28"/>
      <c r="CBQ48" s="28"/>
      <c r="CBR48" s="28"/>
      <c r="CBS48" s="28"/>
      <c r="CBT48" s="28"/>
      <c r="CBU48" s="28"/>
      <c r="CBV48" s="28"/>
      <c r="CBW48" s="28"/>
      <c r="CBX48" s="28"/>
      <c r="CBY48" s="28"/>
      <c r="CBZ48" s="28"/>
      <c r="CCA48" s="28"/>
      <c r="CCB48" s="28"/>
      <c r="CCC48" s="28"/>
      <c r="CCD48" s="28"/>
      <c r="CCE48" s="28"/>
      <c r="CCF48" s="28"/>
      <c r="CCG48" s="28"/>
      <c r="CCH48" s="28"/>
      <c r="CCI48" s="28"/>
      <c r="CCJ48" s="28"/>
      <c r="CCK48" s="28"/>
      <c r="CCL48" s="28"/>
      <c r="CCM48" s="28"/>
      <c r="CCN48" s="28"/>
      <c r="CCO48" s="28"/>
      <c r="CCP48" s="28"/>
      <c r="CCQ48" s="28"/>
      <c r="CCR48" s="28"/>
      <c r="CCS48" s="28"/>
      <c r="CCT48" s="28"/>
      <c r="CCU48" s="28"/>
      <c r="CCV48" s="28"/>
      <c r="CCW48" s="28"/>
      <c r="CCX48" s="28"/>
      <c r="CCY48" s="28"/>
      <c r="CCZ48" s="28"/>
      <c r="CDA48" s="28"/>
      <c r="CDB48" s="28"/>
      <c r="CDC48" s="28"/>
      <c r="CDD48" s="28"/>
      <c r="CDE48" s="28"/>
      <c r="CDF48" s="28"/>
      <c r="CDG48" s="28"/>
      <c r="CDH48" s="28"/>
      <c r="CDI48" s="28"/>
      <c r="CDJ48" s="28"/>
      <c r="CDK48" s="28"/>
      <c r="CDL48" s="28"/>
      <c r="CDM48" s="28"/>
      <c r="CDN48" s="28"/>
      <c r="CDO48" s="28"/>
      <c r="CDP48" s="28"/>
      <c r="CDQ48" s="28"/>
      <c r="CDR48" s="28"/>
      <c r="CDS48" s="28"/>
      <c r="CDT48" s="28"/>
      <c r="CDU48" s="28"/>
      <c r="CDV48" s="28"/>
      <c r="CDW48" s="28"/>
      <c r="CDX48" s="28"/>
      <c r="CDY48" s="28"/>
      <c r="CDZ48" s="28"/>
      <c r="CEA48" s="28"/>
      <c r="CEB48" s="28"/>
      <c r="CEC48" s="28"/>
      <c r="CED48" s="28"/>
      <c r="CEE48" s="28"/>
      <c r="CEF48" s="28"/>
      <c r="CEG48" s="28"/>
      <c r="CEH48" s="28"/>
      <c r="CEI48" s="28"/>
      <c r="CEJ48" s="28"/>
      <c r="CEK48" s="28"/>
      <c r="CEL48" s="28"/>
      <c r="CEM48" s="28"/>
      <c r="CEN48" s="28"/>
      <c r="CEO48" s="28"/>
      <c r="CEP48" s="28"/>
      <c r="CEQ48" s="28"/>
      <c r="CER48" s="28"/>
      <c r="CES48" s="28"/>
      <c r="CET48" s="28"/>
      <c r="CEU48" s="28"/>
      <c r="CEV48" s="28"/>
      <c r="CEW48" s="28"/>
      <c r="CEX48" s="28"/>
      <c r="CEY48" s="28"/>
      <c r="CEZ48" s="28"/>
      <c r="CFA48" s="28"/>
      <c r="CFB48" s="28"/>
      <c r="CFC48" s="28"/>
      <c r="CFD48" s="28"/>
      <c r="CFE48" s="28"/>
      <c r="CFF48" s="28"/>
      <c r="CFG48" s="28"/>
      <c r="CFH48" s="28"/>
      <c r="CFI48" s="28"/>
      <c r="CFJ48" s="28"/>
      <c r="CFK48" s="28"/>
      <c r="CFL48" s="28"/>
      <c r="CFM48" s="28"/>
      <c r="CFN48" s="28"/>
      <c r="CFO48" s="28"/>
      <c r="CFP48" s="28"/>
      <c r="CFQ48" s="28"/>
      <c r="CFR48" s="28"/>
      <c r="CFS48" s="28"/>
      <c r="CFT48" s="28"/>
      <c r="CFU48" s="28"/>
      <c r="CFV48" s="28"/>
      <c r="CFW48" s="28"/>
      <c r="CFX48" s="28"/>
      <c r="CFY48" s="28"/>
      <c r="CFZ48" s="28"/>
      <c r="CGA48" s="28"/>
      <c r="CGB48" s="28"/>
      <c r="CGC48" s="28"/>
      <c r="CGD48" s="28"/>
      <c r="CGE48" s="28"/>
      <c r="CGF48" s="28"/>
      <c r="CGG48" s="28"/>
      <c r="CGH48" s="28"/>
      <c r="CGI48" s="28"/>
      <c r="CGJ48" s="28"/>
      <c r="CGK48" s="28"/>
      <c r="CGL48" s="28"/>
      <c r="CGM48" s="28"/>
      <c r="CGN48" s="28"/>
      <c r="CGO48" s="28"/>
      <c r="CGP48" s="28"/>
      <c r="CGQ48" s="28"/>
      <c r="CGR48" s="28"/>
      <c r="CGS48" s="28"/>
      <c r="CGT48" s="28"/>
      <c r="CGU48" s="28"/>
      <c r="CGV48" s="28"/>
      <c r="CGW48" s="28"/>
      <c r="CGX48" s="28"/>
      <c r="CGY48" s="28"/>
      <c r="CGZ48" s="28"/>
      <c r="CHA48" s="28"/>
      <c r="CHB48" s="28"/>
      <c r="CHC48" s="28"/>
      <c r="CHD48" s="28"/>
      <c r="CHE48" s="28"/>
      <c r="CHF48" s="28"/>
      <c r="CHG48" s="28"/>
      <c r="CHH48" s="28"/>
      <c r="CHI48" s="28"/>
      <c r="CHJ48" s="28"/>
      <c r="CHK48" s="28"/>
      <c r="CHL48" s="28"/>
      <c r="CHM48" s="28"/>
      <c r="CHN48" s="28"/>
      <c r="CHO48" s="28"/>
      <c r="CHP48" s="28"/>
      <c r="CHQ48" s="28"/>
      <c r="CHR48" s="28"/>
      <c r="CHS48" s="28"/>
      <c r="CHT48" s="28"/>
      <c r="CHU48" s="28"/>
      <c r="CHV48" s="28"/>
      <c r="CHW48" s="28"/>
      <c r="CHX48" s="28"/>
      <c r="CHY48" s="28"/>
      <c r="CHZ48" s="28"/>
      <c r="CIA48" s="28"/>
      <c r="CIB48" s="28"/>
      <c r="CIC48" s="28"/>
      <c r="CID48" s="28"/>
      <c r="CIE48" s="28"/>
      <c r="CIF48" s="28"/>
      <c r="CIG48" s="28"/>
      <c r="CIH48" s="28"/>
      <c r="CII48" s="28"/>
      <c r="CIJ48" s="28"/>
      <c r="CIK48" s="28"/>
      <c r="CIL48" s="28"/>
      <c r="CIM48" s="28"/>
      <c r="CIN48" s="28"/>
      <c r="CIO48" s="28"/>
      <c r="CIP48" s="28"/>
      <c r="CIQ48" s="28"/>
      <c r="CIR48" s="28"/>
      <c r="CIS48" s="28"/>
      <c r="CIT48" s="28"/>
      <c r="CIU48" s="28"/>
      <c r="CIV48" s="28"/>
      <c r="CIW48" s="28"/>
      <c r="CIX48" s="28"/>
      <c r="CIY48" s="28"/>
      <c r="CIZ48" s="28"/>
      <c r="CJA48" s="28"/>
      <c r="CJB48" s="28"/>
      <c r="CJC48" s="28"/>
      <c r="CJD48" s="28"/>
      <c r="CJE48" s="28"/>
      <c r="CJF48" s="28"/>
      <c r="CJG48" s="28"/>
      <c r="CJH48" s="28"/>
      <c r="CJI48" s="28"/>
      <c r="CJJ48" s="28"/>
      <c r="CJK48" s="28"/>
      <c r="CJL48" s="28"/>
      <c r="CJM48" s="28"/>
      <c r="CJN48" s="28"/>
      <c r="CJO48" s="28"/>
      <c r="CJP48" s="28"/>
      <c r="CJQ48" s="28"/>
      <c r="CJR48" s="28"/>
      <c r="CJS48" s="28"/>
      <c r="CJT48" s="28"/>
      <c r="CJU48" s="28"/>
      <c r="CJV48" s="28"/>
      <c r="CJW48" s="28"/>
      <c r="CJX48" s="28"/>
      <c r="CJY48" s="28"/>
      <c r="CJZ48" s="28"/>
      <c r="CKA48" s="28"/>
      <c r="CKB48" s="28"/>
      <c r="CKC48" s="28"/>
      <c r="CKD48" s="28"/>
      <c r="CKE48" s="28"/>
      <c r="CKF48" s="28"/>
      <c r="CKG48" s="28"/>
      <c r="CKH48" s="28"/>
      <c r="CKI48" s="28"/>
      <c r="CKJ48" s="28"/>
      <c r="CKK48" s="28"/>
      <c r="CKL48" s="28"/>
      <c r="CKM48" s="28"/>
      <c r="CKN48" s="28"/>
      <c r="CKO48" s="28"/>
      <c r="CKP48" s="28"/>
      <c r="CKQ48" s="28"/>
      <c r="CKR48" s="28"/>
      <c r="CKS48" s="28"/>
      <c r="CKT48" s="28"/>
      <c r="CKU48" s="28"/>
      <c r="CKV48" s="28"/>
      <c r="CKW48" s="28"/>
      <c r="CKX48" s="28"/>
      <c r="CKY48" s="28"/>
      <c r="CKZ48" s="28"/>
      <c r="CLA48" s="28"/>
      <c r="CLB48" s="28"/>
      <c r="CLC48" s="28"/>
      <c r="CLD48" s="28"/>
      <c r="CLE48" s="28"/>
      <c r="CLF48" s="28"/>
      <c r="CLG48" s="28"/>
      <c r="CLH48" s="28"/>
      <c r="CLI48" s="28"/>
      <c r="CLJ48" s="28"/>
      <c r="CLK48" s="28"/>
      <c r="CLL48" s="28"/>
      <c r="CLM48" s="28"/>
      <c r="CLN48" s="28"/>
      <c r="CLO48" s="28"/>
      <c r="CLP48" s="28"/>
      <c r="CLQ48" s="28"/>
      <c r="CLR48" s="28"/>
      <c r="CLS48" s="28"/>
      <c r="CLT48" s="28"/>
      <c r="CLU48" s="28"/>
      <c r="CLV48" s="28"/>
      <c r="CLW48" s="28"/>
      <c r="CLX48" s="28"/>
      <c r="CLY48" s="28"/>
      <c r="CLZ48" s="28"/>
      <c r="CMA48" s="28"/>
      <c r="CMB48" s="28"/>
      <c r="CMC48" s="28"/>
      <c r="CMD48" s="28"/>
      <c r="CME48" s="28"/>
      <c r="CMF48" s="28"/>
      <c r="CMG48" s="28"/>
      <c r="CMH48" s="28"/>
      <c r="CMI48" s="28"/>
      <c r="CMJ48" s="28"/>
      <c r="CMK48" s="28"/>
      <c r="CML48" s="28"/>
      <c r="CMM48" s="28"/>
      <c r="CMN48" s="28"/>
      <c r="CMO48" s="28"/>
      <c r="CMP48" s="28"/>
      <c r="CMQ48" s="28"/>
      <c r="CMR48" s="28"/>
      <c r="CMS48" s="28"/>
      <c r="CMT48" s="28"/>
      <c r="CMU48" s="28"/>
      <c r="CMV48" s="28"/>
      <c r="CMW48" s="28"/>
      <c r="CMX48" s="28"/>
      <c r="CMY48" s="28"/>
      <c r="CMZ48" s="28"/>
      <c r="CNA48" s="28"/>
      <c r="CNB48" s="28"/>
      <c r="CNC48" s="28"/>
      <c r="CND48" s="28"/>
      <c r="CNE48" s="28"/>
      <c r="CNF48" s="28"/>
      <c r="CNG48" s="28"/>
      <c r="CNH48" s="28"/>
      <c r="CNI48" s="28"/>
      <c r="CNJ48" s="28"/>
      <c r="CNK48" s="28"/>
      <c r="CNL48" s="28"/>
      <c r="CNM48" s="28"/>
      <c r="CNN48" s="28"/>
      <c r="CNO48" s="28"/>
      <c r="CNP48" s="28"/>
      <c r="CNQ48" s="28"/>
      <c r="CNR48" s="28"/>
      <c r="CNS48" s="28"/>
      <c r="CNT48" s="28"/>
      <c r="CNU48" s="28"/>
      <c r="CNV48" s="28"/>
      <c r="CNW48" s="28"/>
      <c r="CNX48" s="28"/>
      <c r="CNY48" s="28"/>
      <c r="CNZ48" s="28"/>
      <c r="COA48" s="28"/>
      <c r="COB48" s="28"/>
      <c r="COC48" s="28"/>
      <c r="COD48" s="28"/>
      <c r="COE48" s="28"/>
      <c r="COF48" s="28"/>
      <c r="COG48" s="28"/>
      <c r="COH48" s="28"/>
      <c r="COI48" s="28"/>
      <c r="COJ48" s="28"/>
      <c r="COK48" s="28"/>
      <c r="COL48" s="28"/>
      <c r="COM48" s="28"/>
      <c r="CON48" s="28"/>
      <c r="COO48" s="28"/>
      <c r="COP48" s="28"/>
      <c r="COQ48" s="28"/>
      <c r="COR48" s="28"/>
      <c r="COS48" s="28"/>
      <c r="COT48" s="28"/>
      <c r="COU48" s="28"/>
      <c r="COV48" s="28"/>
      <c r="COW48" s="28"/>
      <c r="COX48" s="28"/>
      <c r="COY48" s="28"/>
      <c r="COZ48" s="28"/>
      <c r="CPA48" s="28"/>
      <c r="CPB48" s="28"/>
      <c r="CPC48" s="28"/>
      <c r="CPD48" s="28"/>
      <c r="CPE48" s="28"/>
      <c r="CPF48" s="28"/>
      <c r="CPG48" s="28"/>
      <c r="CPH48" s="28"/>
      <c r="CPI48" s="28"/>
      <c r="CPJ48" s="28"/>
      <c r="CPK48" s="28"/>
      <c r="CPL48" s="28"/>
      <c r="CPM48" s="28"/>
      <c r="CPN48" s="28"/>
      <c r="CPO48" s="28"/>
      <c r="CPP48" s="28"/>
      <c r="CPQ48" s="28"/>
      <c r="CPR48" s="28"/>
      <c r="CPS48" s="28"/>
      <c r="CPT48" s="28"/>
      <c r="CPU48" s="28"/>
      <c r="CPV48" s="28"/>
      <c r="CPW48" s="28"/>
      <c r="CPX48" s="28"/>
      <c r="CPY48" s="28"/>
      <c r="CPZ48" s="28"/>
      <c r="CQA48" s="28"/>
      <c r="CQB48" s="28"/>
      <c r="CQC48" s="28"/>
      <c r="CQD48" s="28"/>
      <c r="CQE48" s="28"/>
      <c r="CQF48" s="28"/>
      <c r="CQG48" s="28"/>
      <c r="CQH48" s="28"/>
      <c r="CQI48" s="28"/>
      <c r="CQJ48" s="28"/>
      <c r="CQK48" s="28"/>
      <c r="CQL48" s="28"/>
      <c r="CQM48" s="28"/>
      <c r="CQN48" s="28"/>
      <c r="CQO48" s="28"/>
      <c r="CQP48" s="28"/>
      <c r="CQQ48" s="28"/>
      <c r="CQR48" s="28"/>
      <c r="CQS48" s="28"/>
      <c r="CQT48" s="28"/>
      <c r="CQU48" s="28"/>
      <c r="CQV48" s="28"/>
      <c r="CQW48" s="28"/>
      <c r="CQX48" s="28"/>
      <c r="CQY48" s="28"/>
      <c r="CQZ48" s="28"/>
      <c r="CRA48" s="28"/>
      <c r="CRB48" s="28"/>
      <c r="CRC48" s="28"/>
      <c r="CRD48" s="28"/>
      <c r="CRE48" s="28"/>
      <c r="CRF48" s="28"/>
      <c r="CRG48" s="28"/>
      <c r="CRH48" s="28"/>
      <c r="CRI48" s="28"/>
      <c r="CRJ48" s="28"/>
      <c r="CRK48" s="28"/>
      <c r="CRL48" s="28"/>
      <c r="CRM48" s="28"/>
      <c r="CRN48" s="28"/>
      <c r="CRO48" s="28"/>
      <c r="CRP48" s="28"/>
      <c r="CRQ48" s="28"/>
      <c r="CRR48" s="28"/>
      <c r="CRS48" s="28"/>
      <c r="CRT48" s="28"/>
      <c r="CRU48" s="28"/>
      <c r="CRV48" s="28"/>
      <c r="CRW48" s="28"/>
      <c r="CRX48" s="28"/>
      <c r="CRY48" s="28"/>
      <c r="CRZ48" s="28"/>
      <c r="CSA48" s="28"/>
      <c r="CSB48" s="28"/>
      <c r="CSC48" s="28"/>
      <c r="CSD48" s="28"/>
      <c r="CSE48" s="28"/>
      <c r="CSF48" s="28"/>
      <c r="CSG48" s="28"/>
      <c r="CSH48" s="28"/>
      <c r="CSI48" s="28"/>
      <c r="CSJ48" s="28"/>
      <c r="CSK48" s="28"/>
      <c r="CSL48" s="28"/>
      <c r="CSM48" s="28"/>
      <c r="CSN48" s="28"/>
      <c r="CSO48" s="28"/>
      <c r="CSP48" s="28"/>
      <c r="CSQ48" s="28"/>
      <c r="CSR48" s="28"/>
      <c r="CSS48" s="28"/>
      <c r="CST48" s="28"/>
      <c r="CSU48" s="28"/>
      <c r="CSV48" s="28"/>
      <c r="CSW48" s="28"/>
      <c r="CSX48" s="28"/>
      <c r="CSY48" s="28"/>
      <c r="CSZ48" s="28"/>
      <c r="CTA48" s="28"/>
      <c r="CTB48" s="28"/>
      <c r="CTC48" s="28"/>
      <c r="CTD48" s="28"/>
      <c r="CTE48" s="28"/>
      <c r="CTF48" s="28"/>
      <c r="CTG48" s="28"/>
      <c r="CTH48" s="28"/>
      <c r="CTI48" s="28"/>
      <c r="CTJ48" s="28"/>
      <c r="CTK48" s="28"/>
      <c r="CTL48" s="28"/>
      <c r="CTM48" s="28"/>
      <c r="CTN48" s="28"/>
      <c r="CTO48" s="28"/>
      <c r="CTP48" s="28"/>
      <c r="CTQ48" s="28"/>
      <c r="CTR48" s="28"/>
      <c r="CTS48" s="28"/>
      <c r="CTT48" s="28"/>
      <c r="CTU48" s="28"/>
      <c r="CTV48" s="28"/>
      <c r="CTW48" s="28"/>
      <c r="CTX48" s="28"/>
      <c r="CTY48" s="28"/>
      <c r="CTZ48" s="28"/>
      <c r="CUA48" s="28"/>
      <c r="CUB48" s="28"/>
      <c r="CUC48" s="28"/>
      <c r="CUD48" s="28"/>
      <c r="CUE48" s="28"/>
      <c r="CUF48" s="28"/>
      <c r="CUG48" s="28"/>
      <c r="CUH48" s="28"/>
      <c r="CUI48" s="28"/>
      <c r="CUJ48" s="28"/>
      <c r="CUK48" s="28"/>
      <c r="CUL48" s="28"/>
      <c r="CUM48" s="28"/>
      <c r="CUN48" s="28"/>
      <c r="CUO48" s="28"/>
      <c r="CUP48" s="28"/>
      <c r="CUQ48" s="28"/>
      <c r="CUR48" s="28"/>
      <c r="CUS48" s="28"/>
      <c r="CUT48" s="28"/>
      <c r="CUU48" s="28"/>
      <c r="CUV48" s="28"/>
      <c r="CUW48" s="28"/>
      <c r="CUX48" s="28"/>
      <c r="CUY48" s="28"/>
      <c r="CUZ48" s="28"/>
      <c r="CVA48" s="28"/>
      <c r="CVB48" s="28"/>
      <c r="CVC48" s="28"/>
      <c r="CVD48" s="28"/>
      <c r="CVE48" s="28"/>
      <c r="CVF48" s="28"/>
      <c r="CVG48" s="28"/>
      <c r="CVH48" s="28"/>
      <c r="CVI48" s="28"/>
      <c r="CVJ48" s="28"/>
      <c r="CVK48" s="28"/>
      <c r="CVL48" s="28"/>
      <c r="CVM48" s="28"/>
      <c r="CVN48" s="28"/>
      <c r="CVO48" s="28"/>
      <c r="CVP48" s="28"/>
      <c r="CVQ48" s="28"/>
      <c r="CVR48" s="28"/>
      <c r="CVS48" s="28"/>
      <c r="CVT48" s="28"/>
      <c r="CVU48" s="28"/>
      <c r="CVV48" s="28"/>
      <c r="CVW48" s="28"/>
      <c r="CVX48" s="28"/>
      <c r="CVY48" s="28"/>
      <c r="CVZ48" s="28"/>
      <c r="CWA48" s="28"/>
      <c r="CWB48" s="28"/>
      <c r="CWC48" s="28"/>
      <c r="CWD48" s="28"/>
      <c r="CWE48" s="28"/>
      <c r="CWF48" s="28"/>
      <c r="CWG48" s="28"/>
      <c r="CWH48" s="28"/>
      <c r="CWI48" s="28"/>
      <c r="CWJ48" s="28"/>
      <c r="CWK48" s="28"/>
      <c r="CWL48" s="28"/>
      <c r="CWM48" s="28"/>
      <c r="CWN48" s="28"/>
      <c r="CWO48" s="28"/>
      <c r="CWP48" s="28"/>
      <c r="CWQ48" s="28"/>
      <c r="CWR48" s="28"/>
      <c r="CWS48" s="28"/>
      <c r="CWT48" s="28"/>
      <c r="CWU48" s="28"/>
      <c r="CWV48" s="28"/>
      <c r="CWW48" s="28"/>
      <c r="CWX48" s="28"/>
      <c r="CWY48" s="28"/>
      <c r="CWZ48" s="28"/>
      <c r="CXA48" s="28"/>
      <c r="CXB48" s="28"/>
      <c r="CXC48" s="28"/>
      <c r="CXD48" s="28"/>
      <c r="CXE48" s="28"/>
      <c r="CXF48" s="28"/>
      <c r="CXG48" s="28"/>
      <c r="CXH48" s="28"/>
      <c r="CXI48" s="28"/>
      <c r="CXJ48" s="28"/>
      <c r="CXK48" s="28"/>
      <c r="CXL48" s="28"/>
      <c r="CXM48" s="28"/>
      <c r="CXN48" s="28"/>
      <c r="CXO48" s="28"/>
      <c r="CXP48" s="28"/>
      <c r="CXQ48" s="28"/>
      <c r="CXR48" s="28"/>
      <c r="CXS48" s="28"/>
      <c r="CXT48" s="28"/>
      <c r="CXU48" s="28"/>
    </row>
    <row r="49" spans="1:2673" ht="23.4" customHeight="1" x14ac:dyDescent="0.3">
      <c r="A49" s="26"/>
      <c r="B49" s="26"/>
      <c r="C49" s="26"/>
      <c r="D49" s="26"/>
      <c r="E49" s="26"/>
      <c r="F49" s="26"/>
      <c r="G49" s="26"/>
      <c r="H49" s="26"/>
      <c r="I49" s="26"/>
      <c r="J49" s="26"/>
      <c r="K49" s="26"/>
      <c r="L49" s="1"/>
      <c r="M49" s="1"/>
      <c r="N49" s="1"/>
      <c r="O49" s="1"/>
      <c r="P49" s="1"/>
      <c r="Q49" s="1"/>
      <c r="R49" s="1"/>
      <c r="S49" s="1"/>
      <c r="T49" s="1"/>
      <c r="U49" s="1"/>
      <c r="V49" s="1"/>
      <c r="W49" s="1"/>
      <c r="X49" s="1"/>
      <c r="Y49" s="1"/>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c r="IW49" s="28"/>
      <c r="IX49" s="28"/>
      <c r="IY49" s="28"/>
      <c r="IZ49" s="28"/>
      <c r="JA49" s="28"/>
      <c r="JB49" s="28"/>
      <c r="JC49" s="28"/>
      <c r="JD49" s="28"/>
      <c r="JE49" s="28"/>
      <c r="JF49" s="28"/>
      <c r="JG49" s="28"/>
      <c r="JH49" s="28"/>
      <c r="JI49" s="28"/>
      <c r="JJ49" s="28"/>
      <c r="JK49" s="28"/>
      <c r="JL49" s="28"/>
      <c r="JM49" s="28"/>
      <c r="JN49" s="28"/>
      <c r="JO49" s="28"/>
      <c r="JP49" s="28"/>
      <c r="JQ49" s="28"/>
      <c r="JR49" s="28"/>
      <c r="JS49" s="28"/>
      <c r="JT49" s="28"/>
      <c r="JU49" s="28"/>
      <c r="JV49" s="28"/>
      <c r="JW49" s="28"/>
      <c r="JX49" s="28"/>
      <c r="JY49" s="28"/>
      <c r="JZ49" s="28"/>
      <c r="KA49" s="28"/>
      <c r="KB49" s="28"/>
      <c r="KC49" s="28"/>
      <c r="KD49" s="28"/>
      <c r="KE49" s="28"/>
      <c r="KF49" s="28"/>
      <c r="KG49" s="28"/>
      <c r="KH49" s="28"/>
      <c r="KI49" s="28"/>
      <c r="KJ49" s="28"/>
      <c r="KK49" s="28"/>
      <c r="KL49" s="28"/>
      <c r="KM49" s="28"/>
      <c r="KN49" s="28"/>
      <c r="KO49" s="28"/>
      <c r="KP49" s="28"/>
      <c r="KQ49" s="28"/>
      <c r="KR49" s="28"/>
      <c r="KS49" s="28"/>
      <c r="KT49" s="28"/>
      <c r="KU49" s="28"/>
      <c r="KV49" s="28"/>
      <c r="KW49" s="28"/>
      <c r="KX49" s="28"/>
      <c r="KY49" s="28"/>
      <c r="KZ49" s="28"/>
      <c r="LA49" s="28"/>
      <c r="LB49" s="28"/>
      <c r="LC49" s="28"/>
      <c r="LD49" s="28"/>
      <c r="LE49" s="28"/>
      <c r="LF49" s="28"/>
      <c r="LG49" s="28"/>
      <c r="LH49" s="28"/>
      <c r="LI49" s="28"/>
      <c r="LJ49" s="28"/>
      <c r="LK49" s="28"/>
      <c r="LL49" s="28"/>
      <c r="LM49" s="28"/>
      <c r="LN49" s="28"/>
      <c r="LO49" s="28"/>
      <c r="LP49" s="28"/>
      <c r="LQ49" s="28"/>
      <c r="LR49" s="28"/>
      <c r="LS49" s="28"/>
      <c r="LT49" s="28"/>
      <c r="LU49" s="28"/>
      <c r="LV49" s="28"/>
      <c r="LW49" s="28"/>
      <c r="LX49" s="28"/>
      <c r="LY49" s="28"/>
      <c r="LZ49" s="28"/>
      <c r="MA49" s="28"/>
      <c r="MB49" s="28"/>
      <c r="MC49" s="28"/>
      <c r="MD49" s="28"/>
      <c r="ME49" s="28"/>
      <c r="MF49" s="28"/>
      <c r="MG49" s="28"/>
      <c r="MH49" s="28"/>
      <c r="MI49" s="28"/>
      <c r="MJ49" s="28"/>
      <c r="MK49" s="28"/>
      <c r="ML49" s="28"/>
      <c r="MM49" s="28"/>
      <c r="MN49" s="28"/>
      <c r="MO49" s="28"/>
      <c r="MP49" s="28"/>
      <c r="MQ49" s="28"/>
      <c r="MR49" s="28"/>
      <c r="MS49" s="28"/>
      <c r="MT49" s="28"/>
      <c r="MU49" s="28"/>
      <c r="MV49" s="28"/>
      <c r="MW49" s="28"/>
      <c r="MX49" s="28"/>
      <c r="MY49" s="28"/>
      <c r="MZ49" s="28"/>
      <c r="NA49" s="28"/>
      <c r="NB49" s="28"/>
      <c r="NC49" s="28"/>
      <c r="ND49" s="28"/>
      <c r="NE49" s="28"/>
      <c r="NF49" s="28"/>
      <c r="NG49" s="28"/>
      <c r="NH49" s="28"/>
      <c r="NI49" s="28"/>
      <c r="NJ49" s="28"/>
      <c r="NK49" s="28"/>
      <c r="NL49" s="28"/>
      <c r="NM49" s="28"/>
      <c r="NN49" s="28"/>
      <c r="NO49" s="28"/>
      <c r="NP49" s="28"/>
      <c r="NQ49" s="28"/>
      <c r="NR49" s="28"/>
      <c r="NS49" s="28"/>
      <c r="NT49" s="28"/>
      <c r="NU49" s="28"/>
      <c r="NV49" s="28"/>
      <c r="NW49" s="28"/>
      <c r="NX49" s="28"/>
      <c r="NY49" s="28"/>
      <c r="NZ49" s="28"/>
      <c r="OA49" s="28"/>
      <c r="OB49" s="28"/>
      <c r="OC49" s="28"/>
      <c r="OD49" s="28"/>
      <c r="OE49" s="28"/>
      <c r="OF49" s="28"/>
      <c r="OG49" s="28"/>
      <c r="OH49" s="28"/>
      <c r="OI49" s="28"/>
      <c r="OJ49" s="28"/>
      <c r="OK49" s="28"/>
      <c r="OL49" s="28"/>
      <c r="OM49" s="28"/>
      <c r="ON49" s="28"/>
      <c r="OO49" s="28"/>
      <c r="OP49" s="28"/>
      <c r="OQ49" s="28"/>
      <c r="OR49" s="28"/>
      <c r="OS49" s="28"/>
      <c r="OT49" s="28"/>
      <c r="OU49" s="28"/>
      <c r="OV49" s="28"/>
      <c r="OW49" s="28"/>
      <c r="OX49" s="28"/>
      <c r="OY49" s="28"/>
      <c r="OZ49" s="28"/>
      <c r="PA49" s="28"/>
      <c r="PB49" s="28"/>
      <c r="PC49" s="28"/>
      <c r="PD49" s="28"/>
      <c r="PE49" s="28"/>
      <c r="PF49" s="28"/>
      <c r="PG49" s="28"/>
      <c r="PH49" s="28"/>
      <c r="PI49" s="28"/>
      <c r="PJ49" s="28"/>
      <c r="PK49" s="28"/>
      <c r="PL49" s="28"/>
      <c r="PM49" s="28"/>
      <c r="PN49" s="28"/>
      <c r="PO49" s="28"/>
      <c r="PP49" s="28"/>
      <c r="PQ49" s="28"/>
      <c r="PR49" s="28"/>
      <c r="PS49" s="28"/>
      <c r="PT49" s="28"/>
      <c r="PU49" s="28"/>
      <c r="PV49" s="28"/>
      <c r="PW49" s="28"/>
      <c r="PX49" s="28"/>
      <c r="PY49" s="28"/>
      <c r="PZ49" s="28"/>
      <c r="QA49" s="28"/>
      <c r="QB49" s="28"/>
      <c r="QC49" s="28"/>
      <c r="QD49" s="28"/>
      <c r="QE49" s="28"/>
      <c r="QF49" s="28"/>
      <c r="QG49" s="28"/>
      <c r="QH49" s="28"/>
      <c r="QI49" s="28"/>
      <c r="QJ49" s="28"/>
      <c r="QK49" s="28"/>
      <c r="QL49" s="28"/>
      <c r="QM49" s="28"/>
      <c r="QN49" s="28"/>
      <c r="QO49" s="28"/>
      <c r="QP49" s="28"/>
      <c r="QQ49" s="28"/>
      <c r="QR49" s="28"/>
      <c r="QS49" s="28"/>
      <c r="QT49" s="28"/>
      <c r="QU49" s="28"/>
      <c r="QV49" s="28"/>
      <c r="QW49" s="28"/>
      <c r="QX49" s="28"/>
      <c r="QY49" s="28"/>
      <c r="QZ49" s="28"/>
      <c r="RA49" s="28"/>
      <c r="RB49" s="28"/>
      <c r="RC49" s="28"/>
      <c r="RD49" s="28"/>
      <c r="RE49" s="28"/>
      <c r="RF49" s="28"/>
      <c r="RG49" s="28"/>
      <c r="RH49" s="28"/>
      <c r="RI49" s="28"/>
      <c r="RJ49" s="28"/>
      <c r="RK49" s="28"/>
      <c r="RL49" s="28"/>
      <c r="RM49" s="28"/>
      <c r="RN49" s="28"/>
      <c r="RO49" s="28"/>
      <c r="RP49" s="28"/>
      <c r="RQ49" s="28"/>
      <c r="RR49" s="28"/>
      <c r="RS49" s="28"/>
      <c r="RT49" s="28"/>
      <c r="RU49" s="28"/>
      <c r="RV49" s="28"/>
      <c r="RW49" s="28"/>
      <c r="RX49" s="28"/>
      <c r="RY49" s="28"/>
      <c r="RZ49" s="28"/>
      <c r="SA49" s="28"/>
      <c r="SB49" s="28"/>
      <c r="SC49" s="28"/>
      <c r="SD49" s="28"/>
      <c r="SE49" s="28"/>
      <c r="SF49" s="28"/>
      <c r="SG49" s="28"/>
      <c r="SH49" s="28"/>
      <c r="SI49" s="28"/>
      <c r="SJ49" s="28"/>
      <c r="SK49" s="28"/>
      <c r="SL49" s="28"/>
      <c r="SM49" s="28"/>
      <c r="SN49" s="28"/>
      <c r="SO49" s="28"/>
      <c r="SP49" s="28"/>
      <c r="SQ49" s="28"/>
      <c r="SR49" s="28"/>
      <c r="SS49" s="28"/>
      <c r="ST49" s="28"/>
      <c r="SU49" s="28"/>
      <c r="SV49" s="28"/>
      <c r="SW49" s="28"/>
      <c r="SX49" s="28"/>
      <c r="SY49" s="28"/>
      <c r="SZ49" s="28"/>
      <c r="TA49" s="28"/>
      <c r="TB49" s="28"/>
      <c r="TC49" s="28"/>
      <c r="TD49" s="28"/>
      <c r="TE49" s="28"/>
      <c r="TF49" s="28"/>
      <c r="TG49" s="28"/>
      <c r="TH49" s="28"/>
      <c r="TI49" s="28"/>
      <c r="TJ49" s="28"/>
      <c r="TK49" s="28"/>
      <c r="TL49" s="28"/>
      <c r="TM49" s="28"/>
      <c r="TN49" s="28"/>
      <c r="TO49" s="28"/>
      <c r="TP49" s="28"/>
      <c r="TQ49" s="28"/>
      <c r="TR49" s="28"/>
      <c r="TS49" s="28"/>
      <c r="TT49" s="28"/>
      <c r="TU49" s="28"/>
      <c r="TV49" s="28"/>
      <c r="TW49" s="28"/>
      <c r="TX49" s="28"/>
      <c r="TY49" s="28"/>
      <c r="TZ49" s="28"/>
      <c r="UA49" s="28"/>
      <c r="UB49" s="28"/>
      <c r="UC49" s="28"/>
      <c r="UD49" s="28"/>
      <c r="UE49" s="28"/>
      <c r="UF49" s="28"/>
      <c r="UG49" s="28"/>
      <c r="UH49" s="28"/>
      <c r="UI49" s="28"/>
      <c r="UJ49" s="28"/>
      <c r="UK49" s="28"/>
      <c r="UL49" s="28"/>
      <c r="UM49" s="28"/>
      <c r="UN49" s="28"/>
      <c r="UO49" s="28"/>
      <c r="UP49" s="28"/>
      <c r="UQ49" s="28"/>
      <c r="UR49" s="28"/>
      <c r="US49" s="28"/>
      <c r="UT49" s="28"/>
      <c r="UU49" s="28"/>
      <c r="UV49" s="28"/>
      <c r="UW49" s="28"/>
      <c r="UX49" s="28"/>
      <c r="UY49" s="28"/>
      <c r="UZ49" s="28"/>
      <c r="VA49" s="28"/>
      <c r="VB49" s="28"/>
      <c r="VC49" s="28"/>
      <c r="VD49" s="28"/>
      <c r="VE49" s="28"/>
      <c r="VF49" s="28"/>
      <c r="VG49" s="28"/>
      <c r="VH49" s="28"/>
      <c r="VI49" s="28"/>
      <c r="VJ49" s="28"/>
      <c r="VK49" s="28"/>
      <c r="VL49" s="28"/>
      <c r="VM49" s="28"/>
      <c r="VN49" s="28"/>
      <c r="VO49" s="28"/>
      <c r="VP49" s="28"/>
      <c r="VQ49" s="28"/>
      <c r="VR49" s="28"/>
      <c r="VS49" s="28"/>
      <c r="VT49" s="28"/>
      <c r="VU49" s="28"/>
      <c r="VV49" s="28"/>
      <c r="VW49" s="28"/>
      <c r="VX49" s="28"/>
      <c r="VY49" s="28"/>
      <c r="VZ49" s="28"/>
      <c r="WA49" s="28"/>
      <c r="WB49" s="28"/>
      <c r="WC49" s="28"/>
      <c r="WD49" s="28"/>
      <c r="WE49" s="28"/>
      <c r="WF49" s="28"/>
      <c r="WG49" s="28"/>
      <c r="WH49" s="28"/>
      <c r="WI49" s="28"/>
      <c r="WJ49" s="28"/>
      <c r="WK49" s="28"/>
      <c r="WL49" s="28"/>
      <c r="WM49" s="28"/>
      <c r="WN49" s="28"/>
      <c r="WO49" s="28"/>
      <c r="WP49" s="28"/>
      <c r="WQ49" s="28"/>
      <c r="WR49" s="28"/>
      <c r="WS49" s="28"/>
      <c r="WT49" s="28"/>
      <c r="WU49" s="28"/>
      <c r="WV49" s="28"/>
      <c r="WW49" s="28"/>
      <c r="WX49" s="28"/>
      <c r="WY49" s="28"/>
      <c r="WZ49" s="28"/>
      <c r="XA49" s="28"/>
      <c r="XB49" s="28"/>
      <c r="XC49" s="28"/>
      <c r="XD49" s="28"/>
      <c r="XE49" s="28"/>
      <c r="XF49" s="28"/>
      <c r="XG49" s="28"/>
      <c r="XH49" s="28"/>
      <c r="XI49" s="28"/>
      <c r="XJ49" s="28"/>
      <c r="XK49" s="28"/>
      <c r="XL49" s="28"/>
      <c r="XM49" s="28"/>
      <c r="XN49" s="28"/>
      <c r="XO49" s="28"/>
      <c r="XP49" s="28"/>
      <c r="XQ49" s="28"/>
      <c r="XR49" s="28"/>
      <c r="XS49" s="28"/>
      <c r="XT49" s="28"/>
      <c r="XU49" s="28"/>
      <c r="XV49" s="28"/>
      <c r="XW49" s="28"/>
      <c r="XX49" s="28"/>
      <c r="XY49" s="28"/>
      <c r="XZ49" s="28"/>
      <c r="YA49" s="28"/>
      <c r="YB49" s="28"/>
      <c r="YC49" s="28"/>
      <c r="YD49" s="28"/>
      <c r="YE49" s="28"/>
      <c r="YF49" s="28"/>
      <c r="YG49" s="28"/>
      <c r="YH49" s="28"/>
      <c r="YI49" s="28"/>
      <c r="YJ49" s="28"/>
      <c r="YK49" s="28"/>
      <c r="YL49" s="28"/>
      <c r="YM49" s="28"/>
      <c r="YN49" s="28"/>
      <c r="YO49" s="28"/>
      <c r="YP49" s="28"/>
      <c r="YQ49" s="28"/>
      <c r="YR49" s="28"/>
      <c r="YS49" s="28"/>
      <c r="YT49" s="28"/>
      <c r="YU49" s="28"/>
      <c r="YV49" s="28"/>
      <c r="YW49" s="28"/>
      <c r="YX49" s="28"/>
      <c r="YY49" s="28"/>
      <c r="YZ49" s="28"/>
      <c r="ZA49" s="28"/>
      <c r="ZB49" s="28"/>
      <c r="ZC49" s="28"/>
      <c r="ZD49" s="28"/>
      <c r="ZE49" s="28"/>
      <c r="ZF49" s="28"/>
      <c r="ZG49" s="28"/>
      <c r="ZH49" s="28"/>
      <c r="ZI49" s="28"/>
      <c r="ZJ49" s="28"/>
      <c r="ZK49" s="28"/>
      <c r="ZL49" s="28"/>
      <c r="ZM49" s="28"/>
      <c r="ZN49" s="28"/>
      <c r="ZO49" s="28"/>
      <c r="ZP49" s="28"/>
      <c r="ZQ49" s="28"/>
      <c r="ZR49" s="28"/>
      <c r="ZS49" s="28"/>
      <c r="ZT49" s="28"/>
      <c r="ZU49" s="28"/>
      <c r="ZV49" s="28"/>
      <c r="ZW49" s="28"/>
      <c r="ZX49" s="28"/>
      <c r="ZY49" s="28"/>
      <c r="ZZ49" s="28"/>
      <c r="AAA49" s="28"/>
      <c r="AAB49" s="28"/>
      <c r="AAC49" s="28"/>
      <c r="AAD49" s="28"/>
      <c r="AAE49" s="28"/>
      <c r="AAF49" s="28"/>
      <c r="AAG49" s="28"/>
      <c r="AAH49" s="28"/>
      <c r="AAI49" s="28"/>
      <c r="AAJ49" s="28"/>
      <c r="AAK49" s="28"/>
      <c r="AAL49" s="28"/>
      <c r="AAM49" s="28"/>
      <c r="AAN49" s="28"/>
      <c r="AAO49" s="28"/>
      <c r="AAP49" s="28"/>
      <c r="AAQ49" s="28"/>
      <c r="AAR49" s="28"/>
      <c r="AAS49" s="28"/>
      <c r="AAT49" s="28"/>
      <c r="AAU49" s="28"/>
      <c r="AAV49" s="28"/>
      <c r="AAW49" s="28"/>
      <c r="AAX49" s="28"/>
      <c r="AAY49" s="28"/>
      <c r="AAZ49" s="28"/>
      <c r="ABA49" s="28"/>
      <c r="ABB49" s="28"/>
      <c r="ABC49" s="28"/>
      <c r="ABD49" s="28"/>
      <c r="ABE49" s="28"/>
      <c r="ABF49" s="28"/>
      <c r="ABG49" s="28"/>
      <c r="ABH49" s="28"/>
      <c r="ABI49" s="28"/>
      <c r="ABJ49" s="28"/>
      <c r="ABK49" s="28"/>
      <c r="ABL49" s="28"/>
      <c r="ABM49" s="28"/>
      <c r="ABN49" s="28"/>
      <c r="ABO49" s="28"/>
      <c r="ABP49" s="28"/>
      <c r="ABQ49" s="28"/>
      <c r="ABR49" s="28"/>
      <c r="ABS49" s="28"/>
      <c r="ABT49" s="28"/>
      <c r="ABU49" s="28"/>
      <c r="ABV49" s="28"/>
      <c r="ABW49" s="28"/>
      <c r="ABX49" s="28"/>
      <c r="ABY49" s="28"/>
      <c r="ABZ49" s="28"/>
      <c r="ACA49" s="28"/>
      <c r="ACB49" s="28"/>
      <c r="ACC49" s="28"/>
      <c r="ACD49" s="28"/>
      <c r="ACE49" s="28"/>
      <c r="ACF49" s="28"/>
      <c r="ACG49" s="28"/>
      <c r="ACH49" s="28"/>
      <c r="ACI49" s="28"/>
      <c r="ACJ49" s="28"/>
      <c r="ACK49" s="28"/>
      <c r="ACL49" s="28"/>
      <c r="ACM49" s="28"/>
      <c r="ACN49" s="28"/>
      <c r="ACO49" s="28"/>
      <c r="ACP49" s="28"/>
      <c r="ACQ49" s="28"/>
      <c r="ACR49" s="28"/>
      <c r="ACS49" s="28"/>
      <c r="ACT49" s="28"/>
      <c r="ACU49" s="28"/>
      <c r="ACV49" s="28"/>
      <c r="ACW49" s="28"/>
      <c r="ACX49" s="28"/>
      <c r="ACY49" s="28"/>
      <c r="ACZ49" s="28"/>
      <c r="ADA49" s="28"/>
      <c r="ADB49" s="28"/>
      <c r="ADC49" s="28"/>
      <c r="ADD49" s="28"/>
      <c r="ADE49" s="28"/>
      <c r="ADF49" s="28"/>
      <c r="ADG49" s="28"/>
      <c r="ADH49" s="28"/>
      <c r="ADI49" s="28"/>
      <c r="ADJ49" s="28"/>
      <c r="ADK49" s="28"/>
      <c r="ADL49" s="28"/>
      <c r="ADM49" s="28"/>
      <c r="ADN49" s="28"/>
      <c r="ADO49" s="28"/>
      <c r="ADP49" s="28"/>
      <c r="ADQ49" s="28"/>
      <c r="ADR49" s="28"/>
      <c r="ADS49" s="28"/>
      <c r="ADT49" s="28"/>
      <c r="ADU49" s="28"/>
      <c r="ADV49" s="28"/>
      <c r="ADW49" s="28"/>
      <c r="ADX49" s="28"/>
      <c r="ADY49" s="28"/>
      <c r="ADZ49" s="28"/>
      <c r="AEA49" s="28"/>
      <c r="AEB49" s="28"/>
      <c r="AEC49" s="28"/>
      <c r="AED49" s="28"/>
      <c r="AEE49" s="28"/>
      <c r="AEF49" s="28"/>
      <c r="AEG49" s="28"/>
      <c r="AEH49" s="28"/>
      <c r="AEI49" s="28"/>
      <c r="AEJ49" s="28"/>
      <c r="AEK49" s="28"/>
      <c r="AEL49" s="28"/>
      <c r="AEM49" s="28"/>
      <c r="AEN49" s="28"/>
      <c r="AEO49" s="28"/>
      <c r="AEP49" s="28"/>
      <c r="AEQ49" s="28"/>
      <c r="AER49" s="28"/>
      <c r="AES49" s="28"/>
      <c r="AET49" s="28"/>
      <c r="AEU49" s="28"/>
      <c r="AEV49" s="28"/>
      <c r="AEW49" s="28"/>
      <c r="AEX49" s="28"/>
      <c r="AEY49" s="28"/>
      <c r="AEZ49" s="28"/>
      <c r="AFA49" s="28"/>
      <c r="AFB49" s="28"/>
      <c r="AFC49" s="28"/>
      <c r="AFD49" s="28"/>
      <c r="AFE49" s="28"/>
      <c r="AFF49" s="28"/>
      <c r="AFG49" s="28"/>
      <c r="AFH49" s="28"/>
      <c r="AFI49" s="28"/>
      <c r="AFJ49" s="28"/>
      <c r="AFK49" s="28"/>
      <c r="AFL49" s="28"/>
      <c r="AFM49" s="28"/>
      <c r="AFN49" s="28"/>
      <c r="AFO49" s="28"/>
      <c r="AFP49" s="28"/>
      <c r="AFQ49" s="28"/>
      <c r="AFR49" s="28"/>
      <c r="AFS49" s="28"/>
      <c r="AFT49" s="28"/>
      <c r="AFU49" s="28"/>
      <c r="AFV49" s="28"/>
      <c r="AFW49" s="28"/>
      <c r="AFX49" s="28"/>
      <c r="AFY49" s="28"/>
      <c r="AFZ49" s="28"/>
      <c r="AGA49" s="28"/>
      <c r="AGB49" s="28"/>
      <c r="AGC49" s="28"/>
      <c r="AGD49" s="28"/>
      <c r="AGE49" s="28"/>
      <c r="AGF49" s="28"/>
      <c r="AGG49" s="28"/>
      <c r="AGH49" s="28"/>
      <c r="AGI49" s="28"/>
      <c r="AGJ49" s="28"/>
      <c r="AGK49" s="28"/>
      <c r="AGL49" s="28"/>
      <c r="AGM49" s="28"/>
      <c r="AGN49" s="28"/>
      <c r="AGO49" s="28"/>
      <c r="AGP49" s="28"/>
      <c r="AGQ49" s="28"/>
      <c r="AGR49" s="28"/>
      <c r="AGS49" s="28"/>
      <c r="AGT49" s="28"/>
      <c r="AGU49" s="28"/>
      <c r="AGV49" s="28"/>
      <c r="AGW49" s="28"/>
      <c r="AGX49" s="28"/>
      <c r="AGY49" s="28"/>
      <c r="AGZ49" s="28"/>
      <c r="AHA49" s="28"/>
      <c r="AHB49" s="28"/>
      <c r="AHC49" s="28"/>
      <c r="AHD49" s="28"/>
      <c r="AHE49" s="28"/>
      <c r="AHF49" s="28"/>
      <c r="AHG49" s="28"/>
      <c r="AHH49" s="28"/>
      <c r="AHI49" s="28"/>
      <c r="AHJ49" s="28"/>
      <c r="AHK49" s="28"/>
      <c r="AHL49" s="28"/>
      <c r="AHM49" s="28"/>
      <c r="AHN49" s="28"/>
      <c r="AHO49" s="28"/>
      <c r="AHP49" s="28"/>
      <c r="AHQ49" s="28"/>
      <c r="AHR49" s="28"/>
      <c r="AHS49" s="28"/>
      <c r="AHT49" s="28"/>
      <c r="AHU49" s="28"/>
      <c r="AHV49" s="28"/>
      <c r="AHW49" s="28"/>
      <c r="AHX49" s="28"/>
      <c r="AHY49" s="28"/>
      <c r="AHZ49" s="28"/>
      <c r="AIA49" s="28"/>
      <c r="AIB49" s="28"/>
      <c r="AIC49" s="28"/>
      <c r="AID49" s="28"/>
      <c r="AIE49" s="28"/>
      <c r="AIF49" s="28"/>
      <c r="AIG49" s="28"/>
      <c r="AIH49" s="28"/>
      <c r="AII49" s="28"/>
      <c r="AIJ49" s="28"/>
      <c r="AIK49" s="28"/>
      <c r="AIL49" s="28"/>
      <c r="AIM49" s="28"/>
      <c r="AIN49" s="28"/>
      <c r="AIO49" s="28"/>
      <c r="AIP49" s="28"/>
      <c r="AIQ49" s="28"/>
      <c r="AIR49" s="28"/>
      <c r="AIS49" s="28"/>
      <c r="AIT49" s="28"/>
      <c r="AIU49" s="28"/>
      <c r="AIV49" s="28"/>
      <c r="AIW49" s="28"/>
      <c r="AIX49" s="28"/>
      <c r="AIY49" s="28"/>
      <c r="AIZ49" s="28"/>
      <c r="AJA49" s="28"/>
      <c r="AJB49" s="28"/>
      <c r="AJC49" s="28"/>
      <c r="AJD49" s="28"/>
      <c r="AJE49" s="28"/>
      <c r="AJF49" s="28"/>
      <c r="AJG49" s="28"/>
      <c r="AJH49" s="28"/>
      <c r="AJI49" s="28"/>
      <c r="AJJ49" s="28"/>
      <c r="AJK49" s="28"/>
      <c r="AJL49" s="28"/>
      <c r="AJM49" s="28"/>
      <c r="AJN49" s="28"/>
      <c r="AJO49" s="28"/>
      <c r="AJP49" s="28"/>
      <c r="AJQ49" s="28"/>
      <c r="AJR49" s="28"/>
      <c r="AJS49" s="28"/>
      <c r="AJT49" s="28"/>
      <c r="AJU49" s="28"/>
      <c r="AJV49" s="28"/>
      <c r="AJW49" s="28"/>
      <c r="AJX49" s="28"/>
      <c r="AJY49" s="28"/>
      <c r="AJZ49" s="28"/>
      <c r="AKA49" s="28"/>
      <c r="AKB49" s="28"/>
      <c r="AKC49" s="28"/>
      <c r="AKD49" s="28"/>
      <c r="AKE49" s="28"/>
      <c r="AKF49" s="28"/>
      <c r="AKG49" s="28"/>
      <c r="AKH49" s="28"/>
      <c r="AKI49" s="28"/>
      <c r="AKJ49" s="28"/>
      <c r="AKK49" s="28"/>
      <c r="AKL49" s="28"/>
      <c r="AKM49" s="28"/>
      <c r="AKN49" s="28"/>
      <c r="AKO49" s="28"/>
      <c r="AKP49" s="28"/>
      <c r="AKQ49" s="28"/>
      <c r="AKR49" s="28"/>
      <c r="AKS49" s="28"/>
      <c r="AKT49" s="28"/>
      <c r="AKU49" s="28"/>
      <c r="AKV49" s="28"/>
      <c r="AKW49" s="28"/>
      <c r="AKX49" s="28"/>
      <c r="AKY49" s="28"/>
      <c r="AKZ49" s="28"/>
      <c r="ALA49" s="28"/>
      <c r="ALB49" s="28"/>
      <c r="ALC49" s="28"/>
      <c r="ALD49" s="28"/>
      <c r="ALE49" s="28"/>
      <c r="ALF49" s="28"/>
      <c r="ALG49" s="28"/>
      <c r="ALH49" s="28"/>
      <c r="ALI49" s="28"/>
      <c r="ALJ49" s="28"/>
      <c r="ALK49" s="28"/>
      <c r="ALL49" s="28"/>
      <c r="ALM49" s="28"/>
      <c r="ALN49" s="28"/>
      <c r="ALO49" s="28"/>
      <c r="ALP49" s="28"/>
      <c r="ALQ49" s="28"/>
      <c r="ALR49" s="28"/>
      <c r="ALS49" s="28"/>
      <c r="ALT49" s="28"/>
      <c r="ALU49" s="28"/>
      <c r="ALV49" s="28"/>
      <c r="ALW49" s="28"/>
      <c r="ALX49" s="28"/>
      <c r="ALY49" s="28"/>
      <c r="ALZ49" s="28"/>
      <c r="AMA49" s="28"/>
      <c r="AMB49" s="28"/>
      <c r="AMC49" s="28"/>
      <c r="AMD49" s="28"/>
      <c r="AME49" s="28"/>
      <c r="AMF49" s="28"/>
      <c r="AMG49" s="28"/>
      <c r="AMH49" s="28"/>
      <c r="AMI49" s="28"/>
      <c r="AMJ49" s="28"/>
      <c r="AMK49" s="28"/>
      <c r="AML49" s="28"/>
      <c r="AMM49" s="28"/>
      <c r="AMN49" s="28"/>
      <c r="AMO49" s="28"/>
      <c r="AMP49" s="28"/>
      <c r="AMQ49" s="28"/>
      <c r="AMR49" s="28"/>
      <c r="AMS49" s="28"/>
      <c r="AMT49" s="28"/>
      <c r="AMU49" s="28"/>
      <c r="AMV49" s="28"/>
      <c r="AMW49" s="28"/>
      <c r="AMX49" s="28"/>
      <c r="AMY49" s="28"/>
      <c r="AMZ49" s="28"/>
      <c r="ANA49" s="28"/>
      <c r="ANB49" s="28"/>
      <c r="ANC49" s="28"/>
      <c r="AND49" s="28"/>
      <c r="ANE49" s="28"/>
      <c r="ANF49" s="28"/>
      <c r="ANG49" s="28"/>
      <c r="ANH49" s="28"/>
      <c r="ANI49" s="28"/>
      <c r="ANJ49" s="28"/>
      <c r="ANK49" s="28"/>
      <c r="ANL49" s="28"/>
      <c r="ANM49" s="28"/>
      <c r="ANN49" s="28"/>
      <c r="ANO49" s="28"/>
      <c r="ANP49" s="28"/>
      <c r="ANQ49" s="28"/>
      <c r="ANR49" s="28"/>
      <c r="ANS49" s="28"/>
      <c r="ANT49" s="28"/>
      <c r="ANU49" s="28"/>
      <c r="ANV49" s="28"/>
      <c r="ANW49" s="28"/>
      <c r="ANX49" s="28"/>
      <c r="ANY49" s="28"/>
      <c r="ANZ49" s="28"/>
      <c r="AOA49" s="28"/>
      <c r="AOB49" s="28"/>
      <c r="AOC49" s="28"/>
      <c r="AOD49" s="28"/>
      <c r="AOE49" s="28"/>
      <c r="AOF49" s="28"/>
      <c r="AOG49" s="28"/>
      <c r="AOH49" s="28"/>
      <c r="AOI49" s="28"/>
      <c r="AOJ49" s="28"/>
      <c r="AOK49" s="28"/>
      <c r="AOL49" s="28"/>
      <c r="AOM49" s="28"/>
      <c r="AON49" s="28"/>
      <c r="AOO49" s="28"/>
      <c r="AOP49" s="28"/>
      <c r="AOQ49" s="28"/>
      <c r="AOR49" s="28"/>
      <c r="AOS49" s="28"/>
      <c r="AOT49" s="28"/>
      <c r="AOU49" s="28"/>
      <c r="AOV49" s="28"/>
      <c r="AOW49" s="28"/>
      <c r="AOX49" s="28"/>
      <c r="AOY49" s="28"/>
      <c r="AOZ49" s="28"/>
      <c r="APA49" s="28"/>
      <c r="APB49" s="28"/>
      <c r="APC49" s="28"/>
      <c r="APD49" s="28"/>
      <c r="APE49" s="28"/>
      <c r="APF49" s="28"/>
      <c r="APG49" s="28"/>
      <c r="APH49" s="28"/>
      <c r="API49" s="28"/>
      <c r="APJ49" s="28"/>
      <c r="APK49" s="28"/>
      <c r="APL49" s="28"/>
      <c r="APM49" s="28"/>
      <c r="APN49" s="28"/>
      <c r="APO49" s="28"/>
      <c r="APP49" s="28"/>
      <c r="APQ49" s="28"/>
      <c r="APR49" s="28"/>
      <c r="APS49" s="28"/>
      <c r="APT49" s="28"/>
      <c r="APU49" s="28"/>
      <c r="APV49" s="28"/>
      <c r="APW49" s="28"/>
      <c r="APX49" s="28"/>
      <c r="APY49" s="28"/>
      <c r="APZ49" s="28"/>
      <c r="AQA49" s="28"/>
      <c r="AQB49" s="28"/>
      <c r="AQC49" s="28"/>
      <c r="AQD49" s="28"/>
      <c r="AQE49" s="28"/>
      <c r="AQF49" s="28"/>
      <c r="AQG49" s="28"/>
      <c r="AQH49" s="28"/>
      <c r="AQI49" s="28"/>
      <c r="AQJ49" s="28"/>
      <c r="AQK49" s="28"/>
      <c r="AQL49" s="28"/>
      <c r="AQM49" s="28"/>
      <c r="AQN49" s="28"/>
      <c r="AQO49" s="28"/>
      <c r="AQP49" s="28"/>
      <c r="AQQ49" s="28"/>
      <c r="AQR49" s="28"/>
      <c r="AQS49" s="28"/>
      <c r="AQT49" s="28"/>
      <c r="AQU49" s="28"/>
      <c r="AQV49" s="28"/>
      <c r="AQW49" s="28"/>
      <c r="AQX49" s="28"/>
      <c r="AQY49" s="28"/>
      <c r="AQZ49" s="28"/>
      <c r="ARA49" s="28"/>
      <c r="ARB49" s="28"/>
      <c r="ARC49" s="28"/>
      <c r="ARD49" s="28"/>
      <c r="ARE49" s="28"/>
      <c r="ARF49" s="28"/>
      <c r="ARG49" s="28"/>
      <c r="ARH49" s="28"/>
      <c r="ARI49" s="28"/>
      <c r="ARJ49" s="28"/>
      <c r="ARK49" s="28"/>
      <c r="ARL49" s="28"/>
      <c r="ARM49" s="28"/>
      <c r="ARN49" s="28"/>
      <c r="ARO49" s="28"/>
      <c r="ARP49" s="28"/>
      <c r="ARQ49" s="28"/>
      <c r="ARR49" s="28"/>
      <c r="ARS49" s="28"/>
      <c r="ART49" s="28"/>
      <c r="ARU49" s="28"/>
      <c r="ARV49" s="28"/>
      <c r="ARW49" s="28"/>
      <c r="ARX49" s="28"/>
      <c r="ARY49" s="28"/>
      <c r="ARZ49" s="28"/>
      <c r="ASA49" s="28"/>
      <c r="ASB49" s="28"/>
      <c r="ASC49" s="28"/>
      <c r="ASD49" s="28"/>
      <c r="ASE49" s="28"/>
      <c r="ASF49" s="28"/>
      <c r="ASG49" s="28"/>
      <c r="ASH49" s="28"/>
      <c r="ASI49" s="28"/>
      <c r="ASJ49" s="28"/>
      <c r="ASK49" s="28"/>
      <c r="ASL49" s="28"/>
      <c r="ASM49" s="28"/>
      <c r="ASN49" s="28"/>
      <c r="ASO49" s="28"/>
      <c r="ASP49" s="28"/>
      <c r="ASQ49" s="28"/>
      <c r="ASR49" s="28"/>
      <c r="ASS49" s="28"/>
      <c r="AST49" s="28"/>
      <c r="ASU49" s="28"/>
      <c r="ASV49" s="28"/>
      <c r="ASW49" s="28"/>
      <c r="ASX49" s="28"/>
      <c r="ASY49" s="28"/>
      <c r="ASZ49" s="28"/>
      <c r="ATA49" s="28"/>
      <c r="ATB49" s="28"/>
      <c r="ATC49" s="28"/>
      <c r="ATD49" s="28"/>
      <c r="ATE49" s="28"/>
      <c r="ATF49" s="28"/>
      <c r="ATG49" s="28"/>
      <c r="ATH49" s="28"/>
      <c r="ATI49" s="28"/>
      <c r="ATJ49" s="28"/>
      <c r="ATK49" s="28"/>
      <c r="ATL49" s="28"/>
      <c r="ATM49" s="28"/>
      <c r="ATN49" s="28"/>
      <c r="ATO49" s="28"/>
      <c r="ATP49" s="28"/>
      <c r="ATQ49" s="28"/>
      <c r="ATR49" s="28"/>
      <c r="ATS49" s="28"/>
      <c r="ATT49" s="28"/>
      <c r="ATU49" s="28"/>
      <c r="ATV49" s="28"/>
      <c r="ATW49" s="28"/>
      <c r="ATX49" s="28"/>
      <c r="ATY49" s="28"/>
      <c r="ATZ49" s="28"/>
      <c r="AUA49" s="28"/>
      <c r="AUB49" s="28"/>
      <c r="AUC49" s="28"/>
      <c r="AUD49" s="28"/>
      <c r="AUE49" s="28"/>
      <c r="AUF49" s="28"/>
      <c r="AUG49" s="28"/>
      <c r="AUH49" s="28"/>
      <c r="AUI49" s="28"/>
      <c r="AUJ49" s="28"/>
      <c r="AUK49" s="28"/>
      <c r="AUL49" s="28"/>
      <c r="AUM49" s="28"/>
      <c r="AUN49" s="28"/>
      <c r="AUO49" s="28"/>
      <c r="AUP49" s="28"/>
      <c r="AUQ49" s="28"/>
      <c r="AUR49" s="28"/>
      <c r="AUS49" s="28"/>
      <c r="AUT49" s="28"/>
      <c r="AUU49" s="28"/>
      <c r="AUV49" s="28"/>
      <c r="AUW49" s="28"/>
      <c r="AUX49" s="28"/>
      <c r="AUY49" s="28"/>
      <c r="AUZ49" s="28"/>
      <c r="AVA49" s="28"/>
      <c r="AVB49" s="28"/>
      <c r="AVC49" s="28"/>
      <c r="AVD49" s="28"/>
      <c r="AVE49" s="28"/>
      <c r="AVF49" s="28"/>
      <c r="AVG49" s="28"/>
      <c r="AVH49" s="28"/>
      <c r="AVI49" s="28"/>
      <c r="AVJ49" s="28"/>
      <c r="AVK49" s="28"/>
      <c r="AVL49" s="28"/>
      <c r="AVM49" s="28"/>
      <c r="AVN49" s="28"/>
      <c r="AVO49" s="28"/>
      <c r="AVP49" s="28"/>
      <c r="AVQ49" s="28"/>
      <c r="AVR49" s="28"/>
      <c r="AVS49" s="28"/>
      <c r="AVT49" s="28"/>
      <c r="AVU49" s="28"/>
      <c r="AVV49" s="28"/>
      <c r="AVW49" s="28"/>
      <c r="AVX49" s="28"/>
      <c r="AVY49" s="28"/>
      <c r="AVZ49" s="28"/>
      <c r="AWA49" s="28"/>
      <c r="AWB49" s="28"/>
      <c r="AWC49" s="28"/>
      <c r="AWD49" s="28"/>
      <c r="AWE49" s="28"/>
      <c r="AWF49" s="28"/>
      <c r="AWG49" s="28"/>
      <c r="AWH49" s="28"/>
      <c r="AWI49" s="28"/>
      <c r="AWJ49" s="28"/>
      <c r="AWK49" s="28"/>
      <c r="AWL49" s="28"/>
      <c r="AWM49" s="28"/>
      <c r="AWN49" s="28"/>
      <c r="AWO49" s="28"/>
      <c r="AWP49" s="28"/>
      <c r="AWQ49" s="28"/>
      <c r="AWR49" s="28"/>
      <c r="AWS49" s="28"/>
      <c r="AWT49" s="28"/>
      <c r="AWU49" s="28"/>
      <c r="AWV49" s="28"/>
      <c r="AWW49" s="28"/>
      <c r="AWX49" s="28"/>
      <c r="AWY49" s="28"/>
      <c r="AWZ49" s="28"/>
      <c r="AXA49" s="28"/>
      <c r="AXB49" s="28"/>
      <c r="AXC49" s="28"/>
      <c r="AXD49" s="28"/>
      <c r="AXE49" s="28"/>
      <c r="AXF49" s="28"/>
      <c r="AXG49" s="28"/>
      <c r="AXH49" s="28"/>
      <c r="AXI49" s="28"/>
      <c r="AXJ49" s="28"/>
      <c r="AXK49" s="28"/>
      <c r="AXL49" s="28"/>
      <c r="AXM49" s="28"/>
      <c r="AXN49" s="28"/>
      <c r="AXO49" s="28"/>
      <c r="AXP49" s="28"/>
      <c r="AXQ49" s="28"/>
      <c r="AXR49" s="28"/>
      <c r="AXS49" s="28"/>
      <c r="AXT49" s="28"/>
      <c r="AXU49" s="28"/>
      <c r="AXV49" s="28"/>
      <c r="AXW49" s="28"/>
      <c r="AXX49" s="28"/>
      <c r="AXY49" s="28"/>
      <c r="AXZ49" s="28"/>
      <c r="AYA49" s="28"/>
      <c r="AYB49" s="28"/>
      <c r="AYC49" s="28"/>
      <c r="AYD49" s="28"/>
      <c r="AYE49" s="28"/>
      <c r="AYF49" s="28"/>
      <c r="AYG49" s="28"/>
      <c r="AYH49" s="28"/>
      <c r="AYI49" s="28"/>
      <c r="AYJ49" s="28"/>
      <c r="AYK49" s="28"/>
      <c r="AYL49" s="28"/>
      <c r="AYM49" s="28"/>
      <c r="AYN49" s="28"/>
      <c r="AYO49" s="28"/>
      <c r="AYP49" s="28"/>
      <c r="AYQ49" s="28"/>
      <c r="AYR49" s="28"/>
      <c r="AYS49" s="28"/>
      <c r="AYT49" s="28"/>
      <c r="AYU49" s="28"/>
      <c r="AYV49" s="28"/>
      <c r="AYW49" s="28"/>
      <c r="AYX49" s="28"/>
      <c r="AYY49" s="28"/>
      <c r="AYZ49" s="28"/>
      <c r="AZA49" s="28"/>
      <c r="AZB49" s="28"/>
      <c r="AZC49" s="28"/>
      <c r="AZD49" s="28"/>
      <c r="AZE49" s="28"/>
      <c r="AZF49" s="28"/>
      <c r="AZG49" s="28"/>
      <c r="AZH49" s="28"/>
      <c r="AZI49" s="28"/>
      <c r="AZJ49" s="28"/>
      <c r="AZK49" s="28"/>
      <c r="AZL49" s="28"/>
      <c r="AZM49" s="28"/>
      <c r="AZN49" s="28"/>
      <c r="AZO49" s="28"/>
      <c r="AZP49" s="28"/>
      <c r="AZQ49" s="28"/>
      <c r="AZR49" s="28"/>
      <c r="AZS49" s="28"/>
      <c r="AZT49" s="28"/>
      <c r="AZU49" s="28"/>
      <c r="AZV49" s="28"/>
      <c r="AZW49" s="28"/>
      <c r="AZX49" s="28"/>
      <c r="AZY49" s="28"/>
      <c r="AZZ49" s="28"/>
      <c r="BAA49" s="28"/>
      <c r="BAB49" s="28"/>
      <c r="BAC49" s="28"/>
      <c r="BAD49" s="28"/>
      <c r="BAE49" s="28"/>
      <c r="BAF49" s="28"/>
      <c r="BAG49" s="28"/>
      <c r="BAH49" s="28"/>
      <c r="BAI49" s="28"/>
      <c r="BAJ49" s="28"/>
      <c r="BAK49" s="28"/>
      <c r="BAL49" s="28"/>
      <c r="BAM49" s="28"/>
      <c r="BAN49" s="28"/>
      <c r="BAO49" s="28"/>
      <c r="BAP49" s="28"/>
      <c r="BAQ49" s="28"/>
      <c r="BAR49" s="28"/>
      <c r="BAS49" s="28"/>
      <c r="BAT49" s="28"/>
      <c r="BAU49" s="28"/>
      <c r="BAV49" s="28"/>
      <c r="BAW49" s="28"/>
      <c r="BAX49" s="28"/>
      <c r="BAY49" s="28"/>
      <c r="BAZ49" s="28"/>
      <c r="BBA49" s="28"/>
      <c r="BBB49" s="28"/>
      <c r="BBC49" s="28"/>
      <c r="BBD49" s="28"/>
      <c r="BBE49" s="28"/>
      <c r="BBF49" s="28"/>
      <c r="BBG49" s="28"/>
      <c r="BBH49" s="28"/>
      <c r="BBI49" s="28"/>
      <c r="BBJ49" s="28"/>
      <c r="BBK49" s="28"/>
      <c r="BBL49" s="28"/>
      <c r="BBM49" s="28"/>
      <c r="BBN49" s="28"/>
      <c r="BBO49" s="28"/>
      <c r="BBP49" s="28"/>
      <c r="BBQ49" s="28"/>
      <c r="BBR49" s="28"/>
      <c r="BBS49" s="28"/>
      <c r="BBT49" s="28"/>
      <c r="BBU49" s="28"/>
      <c r="BBV49" s="28"/>
      <c r="BBW49" s="28"/>
      <c r="BBX49" s="28"/>
      <c r="BBY49" s="28"/>
      <c r="BBZ49" s="28"/>
      <c r="BCA49" s="28"/>
      <c r="BCB49" s="28"/>
      <c r="BCC49" s="28"/>
      <c r="BCD49" s="28"/>
      <c r="BCE49" s="28"/>
      <c r="BCF49" s="28"/>
      <c r="BCG49" s="28"/>
      <c r="BCH49" s="28"/>
      <c r="BCI49" s="28"/>
      <c r="BCJ49" s="28"/>
      <c r="BCK49" s="28"/>
      <c r="BCL49" s="28"/>
      <c r="BCM49" s="28"/>
      <c r="BCN49" s="28"/>
      <c r="BCO49" s="28"/>
      <c r="BCP49" s="28"/>
      <c r="BCQ49" s="28"/>
      <c r="BCR49" s="28"/>
      <c r="BCS49" s="28"/>
      <c r="BCT49" s="28"/>
      <c r="BCU49" s="28"/>
      <c r="BCV49" s="28"/>
      <c r="BCW49" s="28"/>
      <c r="BCX49" s="28"/>
      <c r="BCY49" s="28"/>
      <c r="BCZ49" s="28"/>
      <c r="BDA49" s="28"/>
      <c r="BDB49" s="28"/>
      <c r="BDC49" s="28"/>
      <c r="BDD49" s="28"/>
      <c r="BDE49" s="28"/>
      <c r="BDF49" s="28"/>
      <c r="BDG49" s="28"/>
      <c r="BDH49" s="28"/>
      <c r="BDI49" s="28"/>
      <c r="BDJ49" s="28"/>
      <c r="BDK49" s="28"/>
      <c r="BDL49" s="28"/>
      <c r="BDM49" s="28"/>
      <c r="BDN49" s="28"/>
      <c r="BDO49" s="28"/>
      <c r="BDP49" s="28"/>
      <c r="BDQ49" s="28"/>
      <c r="BDR49" s="28"/>
      <c r="BDS49" s="28"/>
      <c r="BDT49" s="28"/>
      <c r="BDU49" s="28"/>
      <c r="BDV49" s="28"/>
      <c r="BDW49" s="28"/>
      <c r="BDX49" s="28"/>
      <c r="BDY49" s="28"/>
      <c r="BDZ49" s="28"/>
      <c r="BEA49" s="28"/>
      <c r="BEB49" s="28"/>
      <c r="BEC49" s="28"/>
      <c r="BED49" s="28"/>
      <c r="BEE49" s="28"/>
      <c r="BEF49" s="28"/>
      <c r="BEG49" s="28"/>
      <c r="BEH49" s="28"/>
      <c r="BEI49" s="28"/>
      <c r="BEJ49" s="28"/>
      <c r="BEK49" s="28"/>
      <c r="BEL49" s="28"/>
      <c r="BEM49" s="28"/>
      <c r="BEN49" s="28"/>
      <c r="BEO49" s="28"/>
      <c r="BEP49" s="28"/>
      <c r="BEQ49" s="28"/>
      <c r="BER49" s="28"/>
      <c r="BES49" s="28"/>
      <c r="BET49" s="28"/>
      <c r="BEU49" s="28"/>
      <c r="BEV49" s="28"/>
      <c r="BEW49" s="28"/>
      <c r="BEX49" s="28"/>
      <c r="BEY49" s="28"/>
      <c r="BEZ49" s="28"/>
      <c r="BFA49" s="28"/>
      <c r="BFB49" s="28"/>
      <c r="BFC49" s="28"/>
      <c r="BFD49" s="28"/>
      <c r="BFE49" s="28"/>
      <c r="BFF49" s="28"/>
      <c r="BFG49" s="28"/>
      <c r="BFH49" s="28"/>
      <c r="BFI49" s="28"/>
      <c r="BFJ49" s="28"/>
      <c r="BFK49" s="28"/>
      <c r="BFL49" s="28"/>
      <c r="BFM49" s="28"/>
      <c r="BFN49" s="28"/>
      <c r="BFO49" s="28"/>
      <c r="BFP49" s="28"/>
      <c r="BFQ49" s="28"/>
      <c r="BFR49" s="28"/>
      <c r="BFS49" s="28"/>
      <c r="BFT49" s="28"/>
      <c r="BFU49" s="28"/>
      <c r="BFV49" s="28"/>
      <c r="BFW49" s="28"/>
      <c r="BFX49" s="28"/>
      <c r="BFY49" s="28"/>
      <c r="BFZ49" s="28"/>
      <c r="BGA49" s="28"/>
      <c r="BGB49" s="28"/>
      <c r="BGC49" s="28"/>
      <c r="BGD49" s="28"/>
      <c r="BGE49" s="28"/>
      <c r="BGF49" s="28"/>
      <c r="BGG49" s="28"/>
      <c r="BGH49" s="28"/>
      <c r="BGI49" s="28"/>
      <c r="BGJ49" s="28"/>
      <c r="BGK49" s="28"/>
      <c r="BGL49" s="28"/>
      <c r="BGM49" s="28"/>
      <c r="BGN49" s="28"/>
      <c r="BGO49" s="28"/>
      <c r="BGP49" s="28"/>
      <c r="BGQ49" s="28"/>
      <c r="BGR49" s="28"/>
      <c r="BGS49" s="28"/>
      <c r="BGT49" s="28"/>
      <c r="BGU49" s="28"/>
      <c r="BGV49" s="28"/>
      <c r="BGW49" s="28"/>
      <c r="BGX49" s="28"/>
      <c r="BGY49" s="28"/>
      <c r="BGZ49" s="28"/>
      <c r="BHA49" s="28"/>
      <c r="BHB49" s="28"/>
      <c r="BHC49" s="28"/>
      <c r="BHD49" s="28"/>
      <c r="BHE49" s="28"/>
      <c r="BHF49" s="28"/>
      <c r="BHG49" s="28"/>
      <c r="BHH49" s="28"/>
      <c r="BHI49" s="28"/>
      <c r="BHJ49" s="28"/>
      <c r="BHK49" s="28"/>
      <c r="BHL49" s="28"/>
      <c r="BHM49" s="28"/>
      <c r="BHN49" s="28"/>
      <c r="BHO49" s="28"/>
      <c r="BHP49" s="28"/>
      <c r="BHQ49" s="28"/>
      <c r="BHR49" s="28"/>
      <c r="BHS49" s="28"/>
      <c r="BHT49" s="28"/>
      <c r="BHU49" s="28"/>
      <c r="BHV49" s="28"/>
      <c r="BHW49" s="28"/>
      <c r="BHX49" s="28"/>
      <c r="BHY49" s="28"/>
      <c r="BHZ49" s="28"/>
      <c r="BIA49" s="28"/>
      <c r="BIB49" s="28"/>
      <c r="BIC49" s="28"/>
      <c r="BID49" s="28"/>
      <c r="BIE49" s="28"/>
      <c r="BIF49" s="28"/>
      <c r="BIG49" s="28"/>
      <c r="BIH49" s="28"/>
      <c r="BII49" s="28"/>
      <c r="BIJ49" s="28"/>
      <c r="BIK49" s="28"/>
      <c r="BIL49" s="28"/>
      <c r="BIM49" s="28"/>
      <c r="BIN49" s="28"/>
      <c r="BIO49" s="28"/>
      <c r="BIP49" s="28"/>
      <c r="BIQ49" s="28"/>
      <c r="BIR49" s="28"/>
      <c r="BIS49" s="28"/>
      <c r="BIT49" s="28"/>
      <c r="BIU49" s="28"/>
      <c r="BIV49" s="28"/>
      <c r="BIW49" s="28"/>
      <c r="BIX49" s="28"/>
      <c r="BIY49" s="28"/>
      <c r="BIZ49" s="28"/>
      <c r="BJA49" s="28"/>
      <c r="BJB49" s="28"/>
      <c r="BJC49" s="28"/>
      <c r="BJD49" s="28"/>
      <c r="BJE49" s="28"/>
      <c r="BJF49" s="28"/>
      <c r="BJG49" s="28"/>
      <c r="BJH49" s="28"/>
      <c r="BJI49" s="28"/>
      <c r="BJJ49" s="28"/>
      <c r="BJK49" s="28"/>
      <c r="BJL49" s="28"/>
      <c r="BJM49" s="28"/>
      <c r="BJN49" s="28"/>
      <c r="BJO49" s="28"/>
      <c r="BJP49" s="28"/>
      <c r="BJQ49" s="28"/>
      <c r="BJR49" s="28"/>
      <c r="BJS49" s="28"/>
      <c r="BJT49" s="28"/>
      <c r="BJU49" s="28"/>
      <c r="BJV49" s="28"/>
      <c r="BJW49" s="28"/>
      <c r="BJX49" s="28"/>
      <c r="BJY49" s="28"/>
      <c r="BJZ49" s="28"/>
      <c r="BKA49" s="28"/>
      <c r="BKB49" s="28"/>
      <c r="BKC49" s="28"/>
      <c r="BKD49" s="28"/>
      <c r="BKE49" s="28"/>
      <c r="BKF49" s="28"/>
      <c r="BKG49" s="28"/>
      <c r="BKH49" s="28"/>
      <c r="BKI49" s="28"/>
      <c r="BKJ49" s="28"/>
      <c r="BKK49" s="28"/>
      <c r="BKL49" s="28"/>
      <c r="BKM49" s="28"/>
      <c r="BKN49" s="28"/>
      <c r="BKO49" s="28"/>
      <c r="BKP49" s="28"/>
      <c r="BKQ49" s="28"/>
      <c r="BKR49" s="28"/>
      <c r="BKS49" s="28"/>
      <c r="BKT49" s="28"/>
      <c r="BKU49" s="28"/>
      <c r="BKV49" s="28"/>
      <c r="BKW49" s="28"/>
      <c r="BKX49" s="28"/>
      <c r="BKY49" s="28"/>
      <c r="BKZ49" s="28"/>
      <c r="BLA49" s="28"/>
      <c r="BLB49" s="28"/>
      <c r="BLC49" s="28"/>
      <c r="BLD49" s="28"/>
      <c r="BLE49" s="28"/>
      <c r="BLF49" s="28"/>
      <c r="BLG49" s="28"/>
      <c r="BLH49" s="28"/>
      <c r="BLI49" s="28"/>
      <c r="BLJ49" s="28"/>
      <c r="BLK49" s="28"/>
      <c r="BLL49" s="28"/>
      <c r="BLM49" s="28"/>
      <c r="BLN49" s="28"/>
      <c r="BLO49" s="28"/>
      <c r="BLP49" s="28"/>
      <c r="BLQ49" s="28"/>
      <c r="BLR49" s="28"/>
      <c r="BLS49" s="28"/>
      <c r="BLT49" s="28"/>
      <c r="BLU49" s="28"/>
      <c r="BLV49" s="28"/>
      <c r="BLW49" s="28"/>
      <c r="BLX49" s="28"/>
      <c r="BLY49" s="28"/>
      <c r="BLZ49" s="28"/>
      <c r="BMA49" s="28"/>
      <c r="BMB49" s="28"/>
      <c r="BMC49" s="28"/>
      <c r="BMD49" s="28"/>
      <c r="BME49" s="28"/>
      <c r="BMF49" s="28"/>
      <c r="BMG49" s="28"/>
      <c r="BMH49" s="28"/>
      <c r="BMI49" s="28"/>
      <c r="BMJ49" s="28"/>
      <c r="BMK49" s="28"/>
      <c r="BML49" s="28"/>
      <c r="BMM49" s="28"/>
      <c r="BMN49" s="28"/>
      <c r="BMO49" s="28"/>
      <c r="BMP49" s="28"/>
      <c r="BMQ49" s="28"/>
      <c r="BMR49" s="28"/>
      <c r="BMS49" s="28"/>
      <c r="BMT49" s="28"/>
      <c r="BMU49" s="28"/>
      <c r="BMV49" s="28"/>
      <c r="BMW49" s="28"/>
      <c r="BMX49" s="28"/>
      <c r="BMY49" s="28"/>
      <c r="BMZ49" s="28"/>
      <c r="BNA49" s="28"/>
      <c r="BNB49" s="28"/>
      <c r="BNC49" s="28"/>
      <c r="BND49" s="28"/>
      <c r="BNE49" s="28"/>
      <c r="BNF49" s="28"/>
      <c r="BNG49" s="28"/>
      <c r="BNH49" s="28"/>
      <c r="BNI49" s="28"/>
      <c r="BNJ49" s="28"/>
      <c r="BNK49" s="28"/>
      <c r="BNL49" s="28"/>
      <c r="BNM49" s="28"/>
      <c r="BNN49" s="28"/>
      <c r="BNO49" s="28"/>
      <c r="BNP49" s="28"/>
      <c r="BNQ49" s="28"/>
      <c r="BNR49" s="28"/>
      <c r="BNS49" s="28"/>
      <c r="BNT49" s="28"/>
      <c r="BNU49" s="28"/>
      <c r="BNV49" s="28"/>
      <c r="BNW49" s="28"/>
      <c r="BNX49" s="28"/>
      <c r="BNY49" s="28"/>
      <c r="BNZ49" s="28"/>
      <c r="BOA49" s="28"/>
      <c r="BOB49" s="28"/>
      <c r="BOC49" s="28"/>
      <c r="BOD49" s="28"/>
      <c r="BOE49" s="28"/>
      <c r="BOF49" s="28"/>
      <c r="BOG49" s="28"/>
      <c r="BOH49" s="28"/>
      <c r="BOI49" s="28"/>
      <c r="BOJ49" s="28"/>
      <c r="BOK49" s="28"/>
      <c r="BOL49" s="28"/>
      <c r="BOM49" s="28"/>
      <c r="BON49" s="28"/>
      <c r="BOO49" s="28"/>
      <c r="BOP49" s="28"/>
      <c r="BOQ49" s="28"/>
      <c r="BOR49" s="28"/>
      <c r="BOS49" s="28"/>
      <c r="BOT49" s="28"/>
      <c r="BOU49" s="28"/>
      <c r="BOV49" s="28"/>
      <c r="BOW49" s="28"/>
      <c r="BOX49" s="28"/>
      <c r="BOY49" s="28"/>
      <c r="BOZ49" s="28"/>
      <c r="BPA49" s="28"/>
      <c r="BPB49" s="28"/>
      <c r="BPC49" s="28"/>
      <c r="BPD49" s="28"/>
      <c r="BPE49" s="28"/>
      <c r="BPF49" s="28"/>
      <c r="BPG49" s="28"/>
      <c r="BPH49" s="28"/>
      <c r="BPI49" s="28"/>
      <c r="BPJ49" s="28"/>
      <c r="BPK49" s="28"/>
      <c r="BPL49" s="28"/>
      <c r="BPM49" s="28"/>
      <c r="BPN49" s="28"/>
      <c r="BPO49" s="28"/>
      <c r="BPP49" s="28"/>
      <c r="BPQ49" s="28"/>
      <c r="BPR49" s="28"/>
      <c r="BPS49" s="28"/>
      <c r="BPT49" s="28"/>
      <c r="BPU49" s="28"/>
      <c r="BPV49" s="28"/>
      <c r="BPW49" s="28"/>
      <c r="BPX49" s="28"/>
      <c r="BPY49" s="28"/>
      <c r="BPZ49" s="28"/>
      <c r="BQA49" s="28"/>
      <c r="BQB49" s="28"/>
      <c r="BQC49" s="28"/>
      <c r="BQD49" s="28"/>
      <c r="BQE49" s="28"/>
      <c r="BQF49" s="28"/>
      <c r="BQG49" s="28"/>
      <c r="BQH49" s="28"/>
      <c r="BQI49" s="28"/>
      <c r="BQJ49" s="28"/>
      <c r="BQK49" s="28"/>
      <c r="BQL49" s="28"/>
      <c r="BQM49" s="28"/>
      <c r="BQN49" s="28"/>
      <c r="BQO49" s="28"/>
      <c r="BQP49" s="28"/>
      <c r="BQQ49" s="28"/>
      <c r="BQR49" s="28"/>
      <c r="BQS49" s="28"/>
      <c r="BQT49" s="28"/>
      <c r="BQU49" s="28"/>
      <c r="BQV49" s="28"/>
      <c r="BQW49" s="28"/>
      <c r="BQX49" s="28"/>
      <c r="BQY49" s="28"/>
      <c r="BQZ49" s="28"/>
      <c r="BRA49" s="28"/>
      <c r="BRB49" s="28"/>
      <c r="BRC49" s="28"/>
      <c r="BRD49" s="28"/>
      <c r="BRE49" s="28"/>
      <c r="BRF49" s="28"/>
      <c r="BRG49" s="28"/>
      <c r="BRH49" s="28"/>
      <c r="BRI49" s="28"/>
      <c r="BRJ49" s="28"/>
      <c r="BRK49" s="28"/>
      <c r="BRL49" s="28"/>
      <c r="BRM49" s="28"/>
      <c r="BRN49" s="28"/>
      <c r="BRO49" s="28"/>
      <c r="BRP49" s="28"/>
      <c r="BRQ49" s="28"/>
      <c r="BRR49" s="28"/>
      <c r="BRS49" s="28"/>
      <c r="BRT49" s="28"/>
      <c r="BRU49" s="28"/>
      <c r="BRV49" s="28"/>
      <c r="BRW49" s="28"/>
      <c r="BRX49" s="28"/>
      <c r="BRY49" s="28"/>
      <c r="BRZ49" s="28"/>
      <c r="BSA49" s="28"/>
      <c r="BSB49" s="28"/>
      <c r="BSC49" s="28"/>
      <c r="BSD49" s="28"/>
      <c r="BSE49" s="28"/>
      <c r="BSF49" s="28"/>
      <c r="BSG49" s="28"/>
      <c r="BSH49" s="28"/>
      <c r="BSI49" s="28"/>
      <c r="BSJ49" s="28"/>
      <c r="BSK49" s="28"/>
      <c r="BSL49" s="28"/>
      <c r="BSM49" s="28"/>
      <c r="BSN49" s="28"/>
      <c r="BSO49" s="28"/>
      <c r="BSP49" s="28"/>
      <c r="BSQ49" s="28"/>
      <c r="BSR49" s="28"/>
      <c r="BSS49" s="28"/>
      <c r="BST49" s="28"/>
      <c r="BSU49" s="28"/>
      <c r="BSV49" s="28"/>
      <c r="BSW49" s="28"/>
      <c r="BSX49" s="28"/>
      <c r="BSY49" s="28"/>
      <c r="BSZ49" s="28"/>
      <c r="BTA49" s="28"/>
      <c r="BTB49" s="28"/>
      <c r="BTC49" s="28"/>
      <c r="BTD49" s="28"/>
      <c r="BTE49" s="28"/>
      <c r="BTF49" s="28"/>
      <c r="BTG49" s="28"/>
      <c r="BTH49" s="28"/>
      <c r="BTI49" s="28"/>
      <c r="BTJ49" s="28"/>
      <c r="BTK49" s="28"/>
      <c r="BTL49" s="28"/>
      <c r="BTM49" s="28"/>
      <c r="BTN49" s="28"/>
      <c r="BTO49" s="28"/>
      <c r="BTP49" s="28"/>
      <c r="BTQ49" s="28"/>
      <c r="BTR49" s="28"/>
      <c r="BTS49" s="28"/>
      <c r="BTT49" s="28"/>
      <c r="BTU49" s="28"/>
      <c r="BTV49" s="28"/>
      <c r="BTW49" s="28"/>
      <c r="BTX49" s="28"/>
      <c r="BTY49" s="28"/>
      <c r="BTZ49" s="28"/>
      <c r="BUA49" s="28"/>
      <c r="BUB49" s="28"/>
      <c r="BUC49" s="28"/>
      <c r="BUD49" s="28"/>
      <c r="BUE49" s="28"/>
      <c r="BUF49" s="28"/>
      <c r="BUG49" s="28"/>
      <c r="BUH49" s="28"/>
      <c r="BUI49" s="28"/>
      <c r="BUJ49" s="28"/>
      <c r="BUK49" s="28"/>
      <c r="BUL49" s="28"/>
      <c r="BUM49" s="28"/>
      <c r="BUN49" s="28"/>
      <c r="BUO49" s="28"/>
      <c r="BUP49" s="28"/>
      <c r="BUQ49" s="28"/>
      <c r="BUR49" s="28"/>
      <c r="BUS49" s="28"/>
      <c r="BUT49" s="28"/>
      <c r="BUU49" s="28"/>
      <c r="BUV49" s="28"/>
      <c r="BUW49" s="28"/>
      <c r="BUX49" s="28"/>
      <c r="BUY49" s="28"/>
      <c r="BUZ49" s="28"/>
      <c r="BVA49" s="28"/>
      <c r="BVB49" s="28"/>
      <c r="BVC49" s="28"/>
      <c r="BVD49" s="28"/>
      <c r="BVE49" s="28"/>
      <c r="BVF49" s="28"/>
      <c r="BVG49" s="28"/>
      <c r="BVH49" s="28"/>
      <c r="BVI49" s="28"/>
      <c r="BVJ49" s="28"/>
      <c r="BVK49" s="28"/>
      <c r="BVL49" s="28"/>
      <c r="BVM49" s="28"/>
      <c r="BVN49" s="28"/>
      <c r="BVO49" s="28"/>
      <c r="BVP49" s="28"/>
      <c r="BVQ49" s="28"/>
      <c r="BVR49" s="28"/>
      <c r="BVS49" s="28"/>
      <c r="BVT49" s="28"/>
      <c r="BVU49" s="28"/>
      <c r="BVV49" s="28"/>
      <c r="BVW49" s="28"/>
      <c r="BVX49" s="28"/>
      <c r="BVY49" s="28"/>
      <c r="BVZ49" s="28"/>
      <c r="BWA49" s="28"/>
      <c r="BWB49" s="28"/>
      <c r="BWC49" s="28"/>
      <c r="BWD49" s="28"/>
      <c r="BWE49" s="28"/>
      <c r="BWF49" s="28"/>
      <c r="BWG49" s="28"/>
      <c r="BWH49" s="28"/>
      <c r="BWI49" s="28"/>
      <c r="BWJ49" s="28"/>
      <c r="BWK49" s="28"/>
      <c r="BWL49" s="28"/>
      <c r="BWM49" s="28"/>
      <c r="BWN49" s="28"/>
      <c r="BWO49" s="28"/>
      <c r="BWP49" s="28"/>
      <c r="BWQ49" s="28"/>
      <c r="BWR49" s="28"/>
      <c r="BWS49" s="28"/>
      <c r="BWT49" s="28"/>
      <c r="BWU49" s="28"/>
      <c r="BWV49" s="28"/>
      <c r="BWW49" s="28"/>
      <c r="BWX49" s="28"/>
      <c r="BWY49" s="28"/>
      <c r="BWZ49" s="28"/>
      <c r="BXA49" s="28"/>
      <c r="BXB49" s="28"/>
      <c r="BXC49" s="28"/>
      <c r="BXD49" s="28"/>
      <c r="BXE49" s="28"/>
      <c r="BXF49" s="28"/>
      <c r="BXG49" s="28"/>
      <c r="BXH49" s="28"/>
      <c r="BXI49" s="28"/>
      <c r="BXJ49" s="28"/>
      <c r="BXK49" s="28"/>
      <c r="BXL49" s="28"/>
      <c r="BXM49" s="28"/>
      <c r="BXN49" s="28"/>
      <c r="BXO49" s="28"/>
      <c r="BXP49" s="28"/>
      <c r="BXQ49" s="28"/>
      <c r="BXR49" s="28"/>
      <c r="BXS49" s="28"/>
      <c r="BXT49" s="28"/>
      <c r="BXU49" s="28"/>
      <c r="BXV49" s="28"/>
      <c r="BXW49" s="28"/>
      <c r="BXX49" s="28"/>
      <c r="BXY49" s="28"/>
      <c r="BXZ49" s="28"/>
      <c r="BYA49" s="28"/>
      <c r="BYB49" s="28"/>
      <c r="BYC49" s="28"/>
      <c r="BYD49" s="28"/>
      <c r="BYE49" s="28"/>
      <c r="BYF49" s="28"/>
      <c r="BYG49" s="28"/>
      <c r="BYH49" s="28"/>
      <c r="BYI49" s="28"/>
      <c r="BYJ49" s="28"/>
      <c r="BYK49" s="28"/>
      <c r="BYL49" s="28"/>
      <c r="BYM49" s="28"/>
      <c r="BYN49" s="28"/>
      <c r="BYO49" s="28"/>
      <c r="BYP49" s="28"/>
      <c r="BYQ49" s="28"/>
      <c r="BYR49" s="28"/>
      <c r="BYS49" s="28"/>
      <c r="BYT49" s="28"/>
      <c r="BYU49" s="28"/>
      <c r="BYV49" s="28"/>
      <c r="BYW49" s="28"/>
      <c r="BYX49" s="28"/>
      <c r="BYY49" s="28"/>
      <c r="BYZ49" s="28"/>
      <c r="BZA49" s="28"/>
      <c r="BZB49" s="28"/>
      <c r="BZC49" s="28"/>
      <c r="BZD49" s="28"/>
      <c r="BZE49" s="28"/>
      <c r="BZF49" s="28"/>
      <c r="BZG49" s="28"/>
      <c r="BZH49" s="28"/>
      <c r="BZI49" s="28"/>
      <c r="BZJ49" s="28"/>
      <c r="BZK49" s="28"/>
      <c r="BZL49" s="28"/>
      <c r="BZM49" s="28"/>
      <c r="BZN49" s="28"/>
      <c r="BZO49" s="28"/>
      <c r="BZP49" s="28"/>
      <c r="BZQ49" s="28"/>
      <c r="BZR49" s="28"/>
      <c r="BZS49" s="28"/>
      <c r="BZT49" s="28"/>
      <c r="BZU49" s="28"/>
      <c r="BZV49" s="28"/>
      <c r="BZW49" s="28"/>
      <c r="BZX49" s="28"/>
      <c r="BZY49" s="28"/>
      <c r="BZZ49" s="28"/>
      <c r="CAA49" s="28"/>
      <c r="CAB49" s="28"/>
      <c r="CAC49" s="28"/>
      <c r="CAD49" s="28"/>
      <c r="CAE49" s="28"/>
      <c r="CAF49" s="28"/>
      <c r="CAG49" s="28"/>
      <c r="CAH49" s="28"/>
      <c r="CAI49" s="28"/>
      <c r="CAJ49" s="28"/>
      <c r="CAK49" s="28"/>
      <c r="CAL49" s="28"/>
      <c r="CAM49" s="28"/>
      <c r="CAN49" s="28"/>
      <c r="CAO49" s="28"/>
      <c r="CAP49" s="28"/>
      <c r="CAQ49" s="28"/>
      <c r="CAR49" s="28"/>
      <c r="CAS49" s="28"/>
      <c r="CAT49" s="28"/>
      <c r="CAU49" s="28"/>
      <c r="CAV49" s="28"/>
      <c r="CAW49" s="28"/>
      <c r="CAX49" s="28"/>
      <c r="CAY49" s="28"/>
      <c r="CAZ49" s="28"/>
      <c r="CBA49" s="28"/>
      <c r="CBB49" s="28"/>
      <c r="CBC49" s="28"/>
      <c r="CBD49" s="28"/>
      <c r="CBE49" s="28"/>
      <c r="CBF49" s="28"/>
      <c r="CBG49" s="28"/>
      <c r="CBH49" s="28"/>
      <c r="CBI49" s="28"/>
      <c r="CBJ49" s="28"/>
      <c r="CBK49" s="28"/>
      <c r="CBL49" s="28"/>
      <c r="CBM49" s="28"/>
      <c r="CBN49" s="28"/>
      <c r="CBO49" s="28"/>
      <c r="CBP49" s="28"/>
      <c r="CBQ49" s="28"/>
      <c r="CBR49" s="28"/>
      <c r="CBS49" s="28"/>
      <c r="CBT49" s="28"/>
      <c r="CBU49" s="28"/>
      <c r="CBV49" s="28"/>
      <c r="CBW49" s="28"/>
      <c r="CBX49" s="28"/>
      <c r="CBY49" s="28"/>
      <c r="CBZ49" s="28"/>
      <c r="CCA49" s="28"/>
      <c r="CCB49" s="28"/>
      <c r="CCC49" s="28"/>
      <c r="CCD49" s="28"/>
      <c r="CCE49" s="28"/>
      <c r="CCF49" s="28"/>
      <c r="CCG49" s="28"/>
      <c r="CCH49" s="28"/>
      <c r="CCI49" s="28"/>
      <c r="CCJ49" s="28"/>
      <c r="CCK49" s="28"/>
      <c r="CCL49" s="28"/>
      <c r="CCM49" s="28"/>
      <c r="CCN49" s="28"/>
      <c r="CCO49" s="28"/>
      <c r="CCP49" s="28"/>
      <c r="CCQ49" s="28"/>
      <c r="CCR49" s="28"/>
      <c r="CCS49" s="28"/>
      <c r="CCT49" s="28"/>
      <c r="CCU49" s="28"/>
      <c r="CCV49" s="28"/>
      <c r="CCW49" s="28"/>
      <c r="CCX49" s="28"/>
      <c r="CCY49" s="28"/>
      <c r="CCZ49" s="28"/>
      <c r="CDA49" s="28"/>
      <c r="CDB49" s="28"/>
      <c r="CDC49" s="28"/>
      <c r="CDD49" s="28"/>
      <c r="CDE49" s="28"/>
      <c r="CDF49" s="28"/>
      <c r="CDG49" s="28"/>
      <c r="CDH49" s="28"/>
      <c r="CDI49" s="28"/>
      <c r="CDJ49" s="28"/>
      <c r="CDK49" s="28"/>
      <c r="CDL49" s="28"/>
      <c r="CDM49" s="28"/>
      <c r="CDN49" s="28"/>
      <c r="CDO49" s="28"/>
      <c r="CDP49" s="28"/>
      <c r="CDQ49" s="28"/>
      <c r="CDR49" s="28"/>
      <c r="CDS49" s="28"/>
      <c r="CDT49" s="28"/>
      <c r="CDU49" s="28"/>
      <c r="CDV49" s="28"/>
      <c r="CDW49" s="28"/>
      <c r="CDX49" s="28"/>
      <c r="CDY49" s="28"/>
      <c r="CDZ49" s="28"/>
      <c r="CEA49" s="28"/>
      <c r="CEB49" s="28"/>
      <c r="CEC49" s="28"/>
      <c r="CED49" s="28"/>
      <c r="CEE49" s="28"/>
      <c r="CEF49" s="28"/>
      <c r="CEG49" s="28"/>
      <c r="CEH49" s="28"/>
      <c r="CEI49" s="28"/>
      <c r="CEJ49" s="28"/>
      <c r="CEK49" s="28"/>
      <c r="CEL49" s="28"/>
      <c r="CEM49" s="28"/>
      <c r="CEN49" s="28"/>
      <c r="CEO49" s="28"/>
      <c r="CEP49" s="28"/>
      <c r="CEQ49" s="28"/>
      <c r="CER49" s="28"/>
      <c r="CES49" s="28"/>
      <c r="CET49" s="28"/>
      <c r="CEU49" s="28"/>
      <c r="CEV49" s="28"/>
      <c r="CEW49" s="28"/>
      <c r="CEX49" s="28"/>
      <c r="CEY49" s="28"/>
      <c r="CEZ49" s="28"/>
      <c r="CFA49" s="28"/>
      <c r="CFB49" s="28"/>
      <c r="CFC49" s="28"/>
      <c r="CFD49" s="28"/>
      <c r="CFE49" s="28"/>
      <c r="CFF49" s="28"/>
      <c r="CFG49" s="28"/>
      <c r="CFH49" s="28"/>
      <c r="CFI49" s="28"/>
      <c r="CFJ49" s="28"/>
      <c r="CFK49" s="28"/>
      <c r="CFL49" s="28"/>
      <c r="CFM49" s="28"/>
      <c r="CFN49" s="28"/>
      <c r="CFO49" s="28"/>
      <c r="CFP49" s="28"/>
      <c r="CFQ49" s="28"/>
      <c r="CFR49" s="28"/>
      <c r="CFS49" s="28"/>
      <c r="CFT49" s="28"/>
      <c r="CFU49" s="28"/>
      <c r="CFV49" s="28"/>
      <c r="CFW49" s="28"/>
      <c r="CFX49" s="28"/>
      <c r="CFY49" s="28"/>
      <c r="CFZ49" s="28"/>
      <c r="CGA49" s="28"/>
      <c r="CGB49" s="28"/>
      <c r="CGC49" s="28"/>
      <c r="CGD49" s="28"/>
      <c r="CGE49" s="28"/>
      <c r="CGF49" s="28"/>
      <c r="CGG49" s="28"/>
      <c r="CGH49" s="28"/>
      <c r="CGI49" s="28"/>
      <c r="CGJ49" s="28"/>
      <c r="CGK49" s="28"/>
      <c r="CGL49" s="28"/>
      <c r="CGM49" s="28"/>
      <c r="CGN49" s="28"/>
      <c r="CGO49" s="28"/>
      <c r="CGP49" s="28"/>
      <c r="CGQ49" s="28"/>
      <c r="CGR49" s="28"/>
      <c r="CGS49" s="28"/>
      <c r="CGT49" s="28"/>
      <c r="CGU49" s="28"/>
      <c r="CGV49" s="28"/>
      <c r="CGW49" s="28"/>
      <c r="CGX49" s="28"/>
      <c r="CGY49" s="28"/>
      <c r="CGZ49" s="28"/>
      <c r="CHA49" s="28"/>
      <c r="CHB49" s="28"/>
      <c r="CHC49" s="28"/>
      <c r="CHD49" s="28"/>
      <c r="CHE49" s="28"/>
      <c r="CHF49" s="28"/>
      <c r="CHG49" s="28"/>
      <c r="CHH49" s="28"/>
      <c r="CHI49" s="28"/>
      <c r="CHJ49" s="28"/>
      <c r="CHK49" s="28"/>
      <c r="CHL49" s="28"/>
      <c r="CHM49" s="28"/>
      <c r="CHN49" s="28"/>
      <c r="CHO49" s="28"/>
      <c r="CHP49" s="28"/>
      <c r="CHQ49" s="28"/>
      <c r="CHR49" s="28"/>
      <c r="CHS49" s="28"/>
      <c r="CHT49" s="28"/>
      <c r="CHU49" s="28"/>
      <c r="CHV49" s="28"/>
      <c r="CHW49" s="28"/>
      <c r="CHX49" s="28"/>
      <c r="CHY49" s="28"/>
      <c r="CHZ49" s="28"/>
      <c r="CIA49" s="28"/>
      <c r="CIB49" s="28"/>
      <c r="CIC49" s="28"/>
      <c r="CID49" s="28"/>
      <c r="CIE49" s="28"/>
      <c r="CIF49" s="28"/>
      <c r="CIG49" s="28"/>
      <c r="CIH49" s="28"/>
      <c r="CII49" s="28"/>
      <c r="CIJ49" s="28"/>
      <c r="CIK49" s="28"/>
      <c r="CIL49" s="28"/>
      <c r="CIM49" s="28"/>
      <c r="CIN49" s="28"/>
      <c r="CIO49" s="28"/>
      <c r="CIP49" s="28"/>
      <c r="CIQ49" s="28"/>
      <c r="CIR49" s="28"/>
      <c r="CIS49" s="28"/>
      <c r="CIT49" s="28"/>
      <c r="CIU49" s="28"/>
      <c r="CIV49" s="28"/>
      <c r="CIW49" s="28"/>
      <c r="CIX49" s="28"/>
      <c r="CIY49" s="28"/>
      <c r="CIZ49" s="28"/>
      <c r="CJA49" s="28"/>
      <c r="CJB49" s="28"/>
      <c r="CJC49" s="28"/>
      <c r="CJD49" s="28"/>
      <c r="CJE49" s="28"/>
      <c r="CJF49" s="28"/>
      <c r="CJG49" s="28"/>
      <c r="CJH49" s="28"/>
      <c r="CJI49" s="28"/>
      <c r="CJJ49" s="28"/>
      <c r="CJK49" s="28"/>
      <c r="CJL49" s="28"/>
      <c r="CJM49" s="28"/>
      <c r="CJN49" s="28"/>
      <c r="CJO49" s="28"/>
      <c r="CJP49" s="28"/>
      <c r="CJQ49" s="28"/>
      <c r="CJR49" s="28"/>
      <c r="CJS49" s="28"/>
      <c r="CJT49" s="28"/>
      <c r="CJU49" s="28"/>
      <c r="CJV49" s="28"/>
      <c r="CJW49" s="28"/>
      <c r="CJX49" s="28"/>
      <c r="CJY49" s="28"/>
      <c r="CJZ49" s="28"/>
      <c r="CKA49" s="28"/>
      <c r="CKB49" s="28"/>
      <c r="CKC49" s="28"/>
      <c r="CKD49" s="28"/>
      <c r="CKE49" s="28"/>
      <c r="CKF49" s="28"/>
      <c r="CKG49" s="28"/>
      <c r="CKH49" s="28"/>
      <c r="CKI49" s="28"/>
      <c r="CKJ49" s="28"/>
      <c r="CKK49" s="28"/>
      <c r="CKL49" s="28"/>
      <c r="CKM49" s="28"/>
      <c r="CKN49" s="28"/>
      <c r="CKO49" s="28"/>
      <c r="CKP49" s="28"/>
      <c r="CKQ49" s="28"/>
      <c r="CKR49" s="28"/>
      <c r="CKS49" s="28"/>
      <c r="CKT49" s="28"/>
      <c r="CKU49" s="28"/>
      <c r="CKV49" s="28"/>
      <c r="CKW49" s="28"/>
      <c r="CKX49" s="28"/>
      <c r="CKY49" s="28"/>
      <c r="CKZ49" s="28"/>
      <c r="CLA49" s="28"/>
      <c r="CLB49" s="28"/>
      <c r="CLC49" s="28"/>
      <c r="CLD49" s="28"/>
      <c r="CLE49" s="28"/>
      <c r="CLF49" s="28"/>
      <c r="CLG49" s="28"/>
      <c r="CLH49" s="28"/>
      <c r="CLI49" s="28"/>
      <c r="CLJ49" s="28"/>
      <c r="CLK49" s="28"/>
      <c r="CLL49" s="28"/>
      <c r="CLM49" s="28"/>
      <c r="CLN49" s="28"/>
      <c r="CLO49" s="28"/>
      <c r="CLP49" s="28"/>
      <c r="CLQ49" s="28"/>
      <c r="CLR49" s="28"/>
      <c r="CLS49" s="28"/>
      <c r="CLT49" s="28"/>
      <c r="CLU49" s="28"/>
      <c r="CLV49" s="28"/>
      <c r="CLW49" s="28"/>
      <c r="CLX49" s="28"/>
      <c r="CLY49" s="28"/>
      <c r="CLZ49" s="28"/>
      <c r="CMA49" s="28"/>
      <c r="CMB49" s="28"/>
      <c r="CMC49" s="28"/>
      <c r="CMD49" s="28"/>
      <c r="CME49" s="28"/>
      <c r="CMF49" s="28"/>
      <c r="CMG49" s="28"/>
      <c r="CMH49" s="28"/>
      <c r="CMI49" s="28"/>
      <c r="CMJ49" s="28"/>
      <c r="CMK49" s="28"/>
      <c r="CML49" s="28"/>
      <c r="CMM49" s="28"/>
      <c r="CMN49" s="28"/>
      <c r="CMO49" s="28"/>
      <c r="CMP49" s="28"/>
      <c r="CMQ49" s="28"/>
      <c r="CMR49" s="28"/>
      <c r="CMS49" s="28"/>
      <c r="CMT49" s="28"/>
      <c r="CMU49" s="28"/>
      <c r="CMV49" s="28"/>
      <c r="CMW49" s="28"/>
      <c r="CMX49" s="28"/>
      <c r="CMY49" s="28"/>
      <c r="CMZ49" s="28"/>
      <c r="CNA49" s="28"/>
      <c r="CNB49" s="28"/>
      <c r="CNC49" s="28"/>
      <c r="CND49" s="28"/>
      <c r="CNE49" s="28"/>
      <c r="CNF49" s="28"/>
      <c r="CNG49" s="28"/>
      <c r="CNH49" s="28"/>
      <c r="CNI49" s="28"/>
      <c r="CNJ49" s="28"/>
      <c r="CNK49" s="28"/>
      <c r="CNL49" s="28"/>
      <c r="CNM49" s="28"/>
      <c r="CNN49" s="28"/>
      <c r="CNO49" s="28"/>
      <c r="CNP49" s="28"/>
      <c r="CNQ49" s="28"/>
      <c r="CNR49" s="28"/>
      <c r="CNS49" s="28"/>
      <c r="CNT49" s="28"/>
      <c r="CNU49" s="28"/>
      <c r="CNV49" s="28"/>
      <c r="CNW49" s="28"/>
      <c r="CNX49" s="28"/>
      <c r="CNY49" s="28"/>
      <c r="CNZ49" s="28"/>
      <c r="COA49" s="28"/>
      <c r="COB49" s="28"/>
      <c r="COC49" s="28"/>
      <c r="COD49" s="28"/>
      <c r="COE49" s="28"/>
      <c r="COF49" s="28"/>
      <c r="COG49" s="28"/>
      <c r="COH49" s="28"/>
      <c r="COI49" s="28"/>
      <c r="COJ49" s="28"/>
      <c r="COK49" s="28"/>
      <c r="COL49" s="28"/>
      <c r="COM49" s="28"/>
      <c r="CON49" s="28"/>
      <c r="COO49" s="28"/>
      <c r="COP49" s="28"/>
      <c r="COQ49" s="28"/>
      <c r="COR49" s="28"/>
      <c r="COS49" s="28"/>
      <c r="COT49" s="28"/>
      <c r="COU49" s="28"/>
      <c r="COV49" s="28"/>
      <c r="COW49" s="28"/>
      <c r="COX49" s="28"/>
      <c r="COY49" s="28"/>
      <c r="COZ49" s="28"/>
      <c r="CPA49" s="28"/>
      <c r="CPB49" s="28"/>
      <c r="CPC49" s="28"/>
      <c r="CPD49" s="28"/>
      <c r="CPE49" s="28"/>
      <c r="CPF49" s="28"/>
      <c r="CPG49" s="28"/>
      <c r="CPH49" s="28"/>
      <c r="CPI49" s="28"/>
      <c r="CPJ49" s="28"/>
      <c r="CPK49" s="28"/>
      <c r="CPL49" s="28"/>
      <c r="CPM49" s="28"/>
      <c r="CPN49" s="28"/>
      <c r="CPO49" s="28"/>
      <c r="CPP49" s="28"/>
      <c r="CPQ49" s="28"/>
      <c r="CPR49" s="28"/>
      <c r="CPS49" s="28"/>
      <c r="CPT49" s="28"/>
      <c r="CPU49" s="28"/>
      <c r="CPV49" s="28"/>
      <c r="CPW49" s="28"/>
      <c r="CPX49" s="28"/>
      <c r="CPY49" s="28"/>
      <c r="CPZ49" s="28"/>
      <c r="CQA49" s="28"/>
      <c r="CQB49" s="28"/>
      <c r="CQC49" s="28"/>
      <c r="CQD49" s="28"/>
      <c r="CQE49" s="28"/>
      <c r="CQF49" s="28"/>
      <c r="CQG49" s="28"/>
      <c r="CQH49" s="28"/>
      <c r="CQI49" s="28"/>
      <c r="CQJ49" s="28"/>
      <c r="CQK49" s="28"/>
      <c r="CQL49" s="28"/>
      <c r="CQM49" s="28"/>
      <c r="CQN49" s="28"/>
      <c r="CQO49" s="28"/>
      <c r="CQP49" s="28"/>
      <c r="CQQ49" s="28"/>
      <c r="CQR49" s="28"/>
      <c r="CQS49" s="28"/>
      <c r="CQT49" s="28"/>
      <c r="CQU49" s="28"/>
      <c r="CQV49" s="28"/>
      <c r="CQW49" s="28"/>
      <c r="CQX49" s="28"/>
      <c r="CQY49" s="28"/>
      <c r="CQZ49" s="28"/>
      <c r="CRA49" s="28"/>
      <c r="CRB49" s="28"/>
      <c r="CRC49" s="28"/>
      <c r="CRD49" s="28"/>
      <c r="CRE49" s="28"/>
      <c r="CRF49" s="28"/>
      <c r="CRG49" s="28"/>
      <c r="CRH49" s="28"/>
      <c r="CRI49" s="28"/>
      <c r="CRJ49" s="28"/>
      <c r="CRK49" s="28"/>
      <c r="CRL49" s="28"/>
      <c r="CRM49" s="28"/>
      <c r="CRN49" s="28"/>
      <c r="CRO49" s="28"/>
      <c r="CRP49" s="28"/>
      <c r="CRQ49" s="28"/>
      <c r="CRR49" s="28"/>
      <c r="CRS49" s="28"/>
      <c r="CRT49" s="28"/>
      <c r="CRU49" s="28"/>
      <c r="CRV49" s="28"/>
      <c r="CRW49" s="28"/>
      <c r="CRX49" s="28"/>
      <c r="CRY49" s="28"/>
      <c r="CRZ49" s="28"/>
      <c r="CSA49" s="28"/>
      <c r="CSB49" s="28"/>
      <c r="CSC49" s="28"/>
      <c r="CSD49" s="28"/>
      <c r="CSE49" s="28"/>
      <c r="CSF49" s="28"/>
      <c r="CSG49" s="28"/>
      <c r="CSH49" s="28"/>
      <c r="CSI49" s="28"/>
      <c r="CSJ49" s="28"/>
      <c r="CSK49" s="28"/>
      <c r="CSL49" s="28"/>
      <c r="CSM49" s="28"/>
      <c r="CSN49" s="28"/>
      <c r="CSO49" s="28"/>
      <c r="CSP49" s="28"/>
      <c r="CSQ49" s="28"/>
      <c r="CSR49" s="28"/>
      <c r="CSS49" s="28"/>
      <c r="CST49" s="28"/>
      <c r="CSU49" s="28"/>
      <c r="CSV49" s="28"/>
      <c r="CSW49" s="28"/>
      <c r="CSX49" s="28"/>
      <c r="CSY49" s="28"/>
      <c r="CSZ49" s="28"/>
      <c r="CTA49" s="28"/>
      <c r="CTB49" s="28"/>
      <c r="CTC49" s="28"/>
      <c r="CTD49" s="28"/>
      <c r="CTE49" s="28"/>
      <c r="CTF49" s="28"/>
      <c r="CTG49" s="28"/>
      <c r="CTH49" s="28"/>
      <c r="CTI49" s="28"/>
      <c r="CTJ49" s="28"/>
      <c r="CTK49" s="28"/>
      <c r="CTL49" s="28"/>
      <c r="CTM49" s="28"/>
      <c r="CTN49" s="28"/>
      <c r="CTO49" s="28"/>
      <c r="CTP49" s="28"/>
      <c r="CTQ49" s="28"/>
      <c r="CTR49" s="28"/>
      <c r="CTS49" s="28"/>
      <c r="CTT49" s="28"/>
      <c r="CTU49" s="28"/>
      <c r="CTV49" s="28"/>
      <c r="CTW49" s="28"/>
      <c r="CTX49" s="28"/>
      <c r="CTY49" s="28"/>
      <c r="CTZ49" s="28"/>
      <c r="CUA49" s="28"/>
      <c r="CUB49" s="28"/>
      <c r="CUC49" s="28"/>
      <c r="CUD49" s="28"/>
      <c r="CUE49" s="28"/>
      <c r="CUF49" s="28"/>
      <c r="CUG49" s="28"/>
      <c r="CUH49" s="28"/>
      <c r="CUI49" s="28"/>
      <c r="CUJ49" s="28"/>
      <c r="CUK49" s="28"/>
      <c r="CUL49" s="28"/>
      <c r="CUM49" s="28"/>
      <c r="CUN49" s="28"/>
      <c r="CUO49" s="28"/>
      <c r="CUP49" s="28"/>
      <c r="CUQ49" s="28"/>
      <c r="CUR49" s="28"/>
      <c r="CUS49" s="28"/>
      <c r="CUT49" s="28"/>
      <c r="CUU49" s="28"/>
      <c r="CUV49" s="28"/>
      <c r="CUW49" s="28"/>
      <c r="CUX49" s="28"/>
      <c r="CUY49" s="28"/>
      <c r="CUZ49" s="28"/>
      <c r="CVA49" s="28"/>
      <c r="CVB49" s="28"/>
      <c r="CVC49" s="28"/>
      <c r="CVD49" s="28"/>
      <c r="CVE49" s="28"/>
      <c r="CVF49" s="28"/>
      <c r="CVG49" s="28"/>
      <c r="CVH49" s="28"/>
      <c r="CVI49" s="28"/>
      <c r="CVJ49" s="28"/>
      <c r="CVK49" s="28"/>
      <c r="CVL49" s="28"/>
      <c r="CVM49" s="28"/>
      <c r="CVN49" s="28"/>
      <c r="CVO49" s="28"/>
      <c r="CVP49" s="28"/>
      <c r="CVQ49" s="28"/>
      <c r="CVR49" s="28"/>
      <c r="CVS49" s="28"/>
      <c r="CVT49" s="28"/>
      <c r="CVU49" s="28"/>
      <c r="CVV49" s="28"/>
      <c r="CVW49" s="28"/>
      <c r="CVX49" s="28"/>
      <c r="CVY49" s="28"/>
      <c r="CVZ49" s="28"/>
      <c r="CWA49" s="28"/>
      <c r="CWB49" s="28"/>
      <c r="CWC49" s="28"/>
      <c r="CWD49" s="28"/>
      <c r="CWE49" s="28"/>
      <c r="CWF49" s="28"/>
      <c r="CWG49" s="28"/>
      <c r="CWH49" s="28"/>
      <c r="CWI49" s="28"/>
      <c r="CWJ49" s="28"/>
      <c r="CWK49" s="28"/>
      <c r="CWL49" s="28"/>
      <c r="CWM49" s="28"/>
      <c r="CWN49" s="28"/>
      <c r="CWO49" s="28"/>
      <c r="CWP49" s="28"/>
      <c r="CWQ49" s="28"/>
      <c r="CWR49" s="28"/>
      <c r="CWS49" s="28"/>
      <c r="CWT49" s="28"/>
      <c r="CWU49" s="28"/>
      <c r="CWV49" s="28"/>
      <c r="CWW49" s="28"/>
      <c r="CWX49" s="28"/>
      <c r="CWY49" s="28"/>
      <c r="CWZ49" s="28"/>
      <c r="CXA49" s="28"/>
      <c r="CXB49" s="28"/>
      <c r="CXC49" s="28"/>
      <c r="CXD49" s="28"/>
      <c r="CXE49" s="28"/>
      <c r="CXF49" s="28"/>
      <c r="CXG49" s="28"/>
      <c r="CXH49" s="28"/>
      <c r="CXI49" s="28"/>
      <c r="CXJ49" s="28"/>
      <c r="CXK49" s="28"/>
      <c r="CXL49" s="28"/>
      <c r="CXM49" s="28"/>
      <c r="CXN49" s="28"/>
      <c r="CXO49" s="28"/>
      <c r="CXP49" s="28"/>
      <c r="CXQ49" s="28"/>
      <c r="CXR49" s="28"/>
      <c r="CXS49" s="28"/>
      <c r="CXT49" s="28"/>
      <c r="CXU49" s="28"/>
    </row>
    <row r="50" spans="1:2673" ht="15.6" customHeight="1" x14ac:dyDescent="0.3">
      <c r="A50" s="72" t="s">
        <v>103</v>
      </c>
      <c r="B50" s="72"/>
      <c r="C50" s="72"/>
      <c r="D50" s="72"/>
      <c r="E50" s="72"/>
      <c r="F50" s="72"/>
      <c r="G50" s="72"/>
      <c r="H50" s="72"/>
      <c r="I50" s="72"/>
      <c r="J50" s="72"/>
      <c r="K50" s="72"/>
      <c r="L50" s="72"/>
      <c r="M50" s="72"/>
      <c r="N50" s="1"/>
      <c r="O50" s="1"/>
      <c r="P50" s="1"/>
      <c r="Q50" s="1"/>
      <c r="R50" s="1"/>
      <c r="S50" s="1"/>
      <c r="T50" s="1"/>
      <c r="U50" s="1"/>
      <c r="V50" s="1"/>
      <c r="W50" s="1"/>
      <c r="X50" s="1"/>
      <c r="Y50" s="1"/>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row>
    <row r="51" spans="1:2673" x14ac:dyDescent="0.3">
      <c r="A51" s="72"/>
      <c r="B51" s="72"/>
      <c r="C51" s="72"/>
      <c r="D51" s="72"/>
      <c r="E51" s="72"/>
      <c r="F51" s="72"/>
      <c r="G51" s="72"/>
      <c r="H51" s="72"/>
      <c r="I51" s="72"/>
      <c r="J51" s="72"/>
      <c r="K51" s="72"/>
      <c r="L51" s="72"/>
      <c r="M51" s="72"/>
      <c r="N51" s="1"/>
      <c r="O51" s="1"/>
      <c r="P51" s="1"/>
      <c r="Q51" s="1"/>
      <c r="R51" s="1"/>
      <c r="S51" s="1"/>
      <c r="T51" s="1"/>
      <c r="U51" s="1"/>
      <c r="V51" s="1"/>
      <c r="W51" s="1"/>
      <c r="X51" s="1"/>
      <c r="Y51" s="1"/>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row>
    <row r="52" spans="1:2673" x14ac:dyDescent="0.3">
      <c r="A52" s="72"/>
      <c r="B52" s="72"/>
      <c r="C52" s="72"/>
      <c r="D52" s="72"/>
      <c r="E52" s="72"/>
      <c r="F52" s="72"/>
      <c r="G52" s="72"/>
      <c r="H52" s="72"/>
      <c r="I52" s="72"/>
      <c r="J52" s="72"/>
      <c r="K52" s="72"/>
      <c r="L52" s="72"/>
      <c r="M52" s="72"/>
      <c r="N52" s="6"/>
      <c r="O52" s="6"/>
      <c r="P52" s="6"/>
      <c r="Q52" s="6"/>
      <c r="R52" s="6"/>
      <c r="S52" s="6"/>
      <c r="T52" s="6"/>
      <c r="U52" s="6"/>
      <c r="V52" s="6"/>
      <c r="W52" s="6"/>
      <c r="X52" s="6"/>
      <c r="Y52" s="6"/>
    </row>
    <row r="53" spans="1:2673" x14ac:dyDescent="0.3">
      <c r="A53" s="72"/>
      <c r="B53" s="72"/>
      <c r="C53" s="72"/>
      <c r="D53" s="72"/>
      <c r="E53" s="72"/>
      <c r="F53" s="72"/>
      <c r="G53" s="72"/>
      <c r="H53" s="72"/>
      <c r="I53" s="72"/>
      <c r="J53" s="72"/>
      <c r="K53" s="72"/>
      <c r="L53" s="72"/>
      <c r="M53" s="72"/>
      <c r="N53" s="6"/>
      <c r="O53" s="6"/>
      <c r="P53" s="6"/>
      <c r="Q53" s="6"/>
      <c r="R53" s="6"/>
      <c r="S53" s="6"/>
      <c r="T53" s="6"/>
      <c r="U53" s="6"/>
      <c r="V53" s="6"/>
      <c r="W53" s="6"/>
      <c r="X53" s="6"/>
      <c r="Y53" s="6"/>
    </row>
    <row r="54" spans="1:2673" x14ac:dyDescent="0.3">
      <c r="A54" s="72"/>
      <c r="B54" s="72"/>
      <c r="C54" s="72"/>
      <c r="D54" s="72"/>
      <c r="E54" s="72"/>
      <c r="F54" s="72"/>
      <c r="G54" s="72"/>
      <c r="H54" s="72"/>
      <c r="I54" s="72"/>
      <c r="J54" s="72"/>
      <c r="K54" s="72"/>
      <c r="L54" s="72"/>
      <c r="M54" s="72"/>
      <c r="N54" s="6"/>
      <c r="O54" s="6"/>
      <c r="P54" s="6"/>
      <c r="Q54" s="6"/>
      <c r="R54" s="6"/>
      <c r="S54" s="6"/>
      <c r="T54" s="6"/>
      <c r="U54" s="6"/>
      <c r="V54" s="6"/>
      <c r="W54" s="6"/>
      <c r="X54" s="6"/>
      <c r="Y54" s="6"/>
    </row>
    <row r="55" spans="1:2673" ht="227.4" customHeight="1" x14ac:dyDescent="0.3">
      <c r="A55" s="73"/>
      <c r="B55" s="73"/>
      <c r="C55" s="73"/>
      <c r="D55" s="73"/>
      <c r="E55" s="73"/>
      <c r="F55" s="73"/>
      <c r="G55" s="73"/>
      <c r="H55" s="73"/>
      <c r="I55" s="73"/>
      <c r="J55" s="73"/>
      <c r="K55" s="73"/>
      <c r="L55" s="73"/>
      <c r="M55" s="73"/>
      <c r="N55" s="6"/>
      <c r="O55" s="6"/>
      <c r="P55" s="6"/>
      <c r="Q55" s="6"/>
      <c r="R55" s="6"/>
      <c r="S55" s="6"/>
      <c r="T55" s="6"/>
      <c r="U55" s="6"/>
      <c r="V55" s="6"/>
      <c r="W55" s="6"/>
      <c r="X55" s="6"/>
      <c r="Y55" s="6"/>
    </row>
    <row r="56" spans="1:2673" s="6" customFormat="1" ht="30.6" customHeight="1" x14ac:dyDescent="0.3">
      <c r="A56" s="88" t="s">
        <v>20</v>
      </c>
      <c r="B56" s="88"/>
      <c r="C56" s="88"/>
      <c r="D56" s="88"/>
      <c r="E56" s="88"/>
      <c r="F56" s="88"/>
      <c r="G56" s="88"/>
      <c r="H56" s="88"/>
      <c r="I56" s="88"/>
      <c r="J56" s="88"/>
      <c r="K56" s="88"/>
      <c r="L56" s="88"/>
      <c r="M56" s="88"/>
    </row>
    <row r="57" spans="1:2673" s="6" customFormat="1" ht="181.95" customHeight="1" x14ac:dyDescent="0.3">
      <c r="A57" s="23" t="s">
        <v>44</v>
      </c>
      <c r="B57" s="30" t="s">
        <v>15</v>
      </c>
      <c r="C57" s="88" t="s">
        <v>45</v>
      </c>
      <c r="D57" s="88"/>
      <c r="E57" s="88"/>
      <c r="F57" s="88"/>
      <c r="G57" s="88"/>
      <c r="H57" s="89" t="s">
        <v>104</v>
      </c>
      <c r="I57" s="90"/>
      <c r="J57" s="90"/>
      <c r="K57" s="90"/>
      <c r="L57" s="90"/>
      <c r="M57" s="91"/>
    </row>
    <row r="58" spans="1:2673" s="6" customFormat="1" ht="100.2" customHeight="1" x14ac:dyDescent="0.3">
      <c r="A58" s="31" t="s">
        <v>6</v>
      </c>
      <c r="B58" s="92" t="s">
        <v>178</v>
      </c>
      <c r="C58" s="93"/>
      <c r="D58" s="93"/>
      <c r="E58" s="93"/>
      <c r="F58" s="93"/>
      <c r="G58" s="93"/>
      <c r="H58" s="94"/>
      <c r="I58" s="94"/>
      <c r="J58" s="94"/>
      <c r="K58" s="94"/>
      <c r="L58" s="94"/>
      <c r="M58" s="95"/>
    </row>
    <row r="59" spans="1:2673" s="6" customFormat="1" ht="128.25" customHeight="1" x14ac:dyDescent="0.3">
      <c r="A59" s="32" t="s">
        <v>4</v>
      </c>
      <c r="B59" s="33" t="s">
        <v>55</v>
      </c>
      <c r="C59" s="78" t="s">
        <v>56</v>
      </c>
      <c r="D59" s="78"/>
      <c r="E59" s="78"/>
      <c r="F59" s="78"/>
      <c r="G59" s="78"/>
      <c r="H59" s="85" t="s">
        <v>169</v>
      </c>
      <c r="I59" s="86"/>
      <c r="J59" s="86"/>
      <c r="K59" s="86"/>
      <c r="L59" s="86"/>
      <c r="M59" s="87"/>
    </row>
    <row r="60" spans="1:2673" s="6" customFormat="1" ht="161.25" customHeight="1" x14ac:dyDescent="0.3">
      <c r="A60" s="34" t="s">
        <v>46</v>
      </c>
      <c r="B60" s="33" t="s">
        <v>57</v>
      </c>
      <c r="C60" s="78" t="s">
        <v>58</v>
      </c>
      <c r="D60" s="78"/>
      <c r="E60" s="78"/>
      <c r="F60" s="78"/>
      <c r="G60" s="78"/>
      <c r="H60" s="85" t="s">
        <v>170</v>
      </c>
      <c r="I60" s="86"/>
      <c r="J60" s="86"/>
      <c r="K60" s="86"/>
      <c r="L60" s="86"/>
      <c r="M60" s="87"/>
    </row>
    <row r="61" spans="1:2673" s="6" customFormat="1" ht="138.75" customHeight="1" x14ac:dyDescent="0.3">
      <c r="A61" s="34" t="s">
        <v>47</v>
      </c>
      <c r="B61" s="33" t="s">
        <v>59</v>
      </c>
      <c r="C61" s="78" t="s">
        <v>60</v>
      </c>
      <c r="D61" s="78"/>
      <c r="E61" s="78"/>
      <c r="F61" s="78"/>
      <c r="G61" s="78"/>
      <c r="H61" s="85" t="s">
        <v>171</v>
      </c>
      <c r="I61" s="86"/>
      <c r="J61" s="86"/>
      <c r="K61" s="86"/>
      <c r="L61" s="86"/>
      <c r="M61" s="87"/>
    </row>
    <row r="62" spans="1:2673" s="6" customFormat="1" ht="388.5" customHeight="1" x14ac:dyDescent="0.3">
      <c r="A62" s="34" t="s">
        <v>48</v>
      </c>
      <c r="B62" s="33" t="s">
        <v>61</v>
      </c>
      <c r="C62" s="78" t="s">
        <v>62</v>
      </c>
      <c r="D62" s="78"/>
      <c r="E62" s="78"/>
      <c r="F62" s="78"/>
      <c r="G62" s="78"/>
      <c r="H62" s="82" t="s">
        <v>172</v>
      </c>
      <c r="I62" s="83"/>
      <c r="J62" s="83"/>
      <c r="K62" s="83"/>
      <c r="L62" s="83"/>
      <c r="M62" s="84"/>
    </row>
    <row r="63" spans="1:2673" s="6" customFormat="1" ht="217.5" customHeight="1" x14ac:dyDescent="0.3">
      <c r="A63" s="34" t="s">
        <v>49</v>
      </c>
      <c r="B63" s="33" t="s">
        <v>63</v>
      </c>
      <c r="C63" s="78" t="s">
        <v>64</v>
      </c>
      <c r="D63" s="78"/>
      <c r="E63" s="78"/>
      <c r="F63" s="78"/>
      <c r="G63" s="78"/>
      <c r="H63" s="82" t="s">
        <v>173</v>
      </c>
      <c r="I63" s="83"/>
      <c r="J63" s="83"/>
      <c r="K63" s="83"/>
      <c r="L63" s="83"/>
      <c r="M63" s="84"/>
    </row>
    <row r="64" spans="1:2673" s="6" customFormat="1" ht="226.5" customHeight="1" x14ac:dyDescent="0.3">
      <c r="A64" s="34" t="s">
        <v>50</v>
      </c>
      <c r="B64" s="33" t="s">
        <v>65</v>
      </c>
      <c r="C64" s="78" t="s">
        <v>66</v>
      </c>
      <c r="D64" s="78"/>
      <c r="E64" s="78"/>
      <c r="F64" s="78"/>
      <c r="G64" s="78"/>
      <c r="H64" s="82" t="s">
        <v>174</v>
      </c>
      <c r="I64" s="83"/>
      <c r="J64" s="83"/>
      <c r="K64" s="83"/>
      <c r="L64" s="83"/>
      <c r="M64" s="84"/>
    </row>
    <row r="65" spans="1:243" s="6" customFormat="1" ht="58.2" customHeight="1" x14ac:dyDescent="0.3">
      <c r="A65" s="32" t="s">
        <v>51</v>
      </c>
      <c r="B65" s="33" t="s">
        <v>67</v>
      </c>
      <c r="C65" s="78" t="s">
        <v>17</v>
      </c>
      <c r="D65" s="78"/>
      <c r="E65" s="78"/>
      <c r="F65" s="78"/>
      <c r="G65" s="78"/>
      <c r="H65" s="79" t="s">
        <v>105</v>
      </c>
      <c r="I65" s="80"/>
      <c r="J65" s="80"/>
      <c r="K65" s="80"/>
      <c r="L65" s="80"/>
      <c r="M65" s="81"/>
    </row>
    <row r="66" spans="1:243" s="6" customFormat="1" ht="143.25" customHeight="1" x14ac:dyDescent="0.3">
      <c r="A66" s="34" t="s">
        <v>52</v>
      </c>
      <c r="B66" s="33" t="s">
        <v>68</v>
      </c>
      <c r="C66" s="78" t="s">
        <v>69</v>
      </c>
      <c r="D66" s="78"/>
      <c r="E66" s="78"/>
      <c r="F66" s="78"/>
      <c r="G66" s="78"/>
      <c r="H66" s="82" t="s">
        <v>175</v>
      </c>
      <c r="I66" s="83"/>
      <c r="J66" s="83"/>
      <c r="K66" s="83"/>
      <c r="L66" s="83"/>
      <c r="M66" s="84"/>
    </row>
    <row r="67" spans="1:243" s="6" customFormat="1" ht="13.95" customHeight="1" x14ac:dyDescent="0.3">
      <c r="A67" s="74" t="s">
        <v>106</v>
      </c>
      <c r="B67" s="74"/>
      <c r="C67" s="74"/>
      <c r="D67" s="74"/>
      <c r="E67" s="74"/>
      <c r="F67" s="74"/>
      <c r="G67" s="74"/>
      <c r="H67" s="74"/>
      <c r="I67" s="74"/>
      <c r="J67" s="74"/>
      <c r="K67" s="74"/>
      <c r="L67" s="74"/>
      <c r="M67" s="74"/>
    </row>
    <row r="68" spans="1:243" s="6" customFormat="1" ht="39.6" customHeight="1" x14ac:dyDescent="0.3">
      <c r="A68" s="74"/>
      <c r="B68" s="74"/>
      <c r="C68" s="74"/>
      <c r="D68" s="74"/>
      <c r="E68" s="74"/>
      <c r="F68" s="74"/>
      <c r="G68" s="74"/>
      <c r="H68" s="74"/>
      <c r="I68" s="74"/>
      <c r="J68" s="74"/>
      <c r="K68" s="74"/>
      <c r="L68" s="74"/>
      <c r="M68" s="74"/>
    </row>
    <row r="69" spans="1:243" ht="15.6" customHeight="1" x14ac:dyDescent="0.3">
      <c r="A69" s="74"/>
      <c r="B69" s="74"/>
      <c r="C69" s="74"/>
      <c r="D69" s="74"/>
      <c r="E69" s="74"/>
      <c r="F69" s="74"/>
      <c r="G69" s="74"/>
      <c r="H69" s="74"/>
      <c r="I69" s="74"/>
      <c r="J69" s="74"/>
      <c r="K69" s="74"/>
      <c r="L69" s="74"/>
      <c r="M69" s="74"/>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row>
    <row r="70" spans="1:243" ht="46.2" customHeight="1" x14ac:dyDescent="0.3">
      <c r="A70" s="74"/>
      <c r="B70" s="74"/>
      <c r="C70" s="74"/>
      <c r="D70" s="74"/>
      <c r="E70" s="74"/>
      <c r="F70" s="74"/>
      <c r="G70" s="74"/>
      <c r="H70" s="74"/>
      <c r="I70" s="74"/>
      <c r="J70" s="74"/>
      <c r="K70" s="74"/>
      <c r="L70" s="74"/>
      <c r="M70" s="74"/>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row>
  </sheetData>
  <mergeCells count="29">
    <mergeCell ref="A46:K46"/>
    <mergeCell ref="A5:C5"/>
    <mergeCell ref="A7:F7"/>
    <mergeCell ref="A9:M9"/>
    <mergeCell ref="D5:F5"/>
    <mergeCell ref="C57:G57"/>
    <mergeCell ref="H57:M57"/>
    <mergeCell ref="B58:M58"/>
    <mergeCell ref="C64:G64"/>
    <mergeCell ref="H64:M64"/>
    <mergeCell ref="H62:M62"/>
    <mergeCell ref="C63:G63"/>
    <mergeCell ref="H63:M63"/>
    <mergeCell ref="A50:M55"/>
    <mergeCell ref="A67:M70"/>
    <mergeCell ref="A47:K47"/>
    <mergeCell ref="A48:K48"/>
    <mergeCell ref="C65:G65"/>
    <mergeCell ref="H65:M65"/>
    <mergeCell ref="C66:G66"/>
    <mergeCell ref="H66:M66"/>
    <mergeCell ref="C59:G59"/>
    <mergeCell ref="H59:M59"/>
    <mergeCell ref="C60:G60"/>
    <mergeCell ref="H60:M60"/>
    <mergeCell ref="C61:G61"/>
    <mergeCell ref="H61:M61"/>
    <mergeCell ref="C62:G62"/>
    <mergeCell ref="A56:M56"/>
  </mergeCells>
  <phoneticPr fontId="16" type="noConversion"/>
  <pageMargins left="0.7" right="0.7" top="0.75" bottom="0.75" header="0.3" footer="0.3"/>
  <pageSetup scale="30" orientation="landscape" r:id="rId1"/>
  <rowBreaks count="2" manualBreakCount="2">
    <brk id="24" max="12" man="1"/>
    <brk id="48" max="12" man="1"/>
  </rowBreaks>
  <ignoredErrors>
    <ignoredError sqref="A58 A12:A13 A37 A14:A15 A16:A17 A18:A19 A20:A21 A23:A24 A25:A26 A27:A28 A35 A33:A34 A30:A3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2020-07-30T11:24:43Z</dcterms:created>
  <dcterms:modified xsi:type="dcterms:W3CDTF">2025-01-02T13:21:50Z</dcterms:modified>
</cp:coreProperties>
</file>