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G:\My Drive\KONKURSAI 2012\Konkursai 2024 m\17 AK Reagentų, kamieninių ląstelių GMC2703, GMC2711\07 Sutartis 1 d. Bioeksma\SUT pas skelb 1 d. GMC2703\UAB Bioeksma pas\"/>
    </mc:Choice>
  </mc:AlternateContent>
  <xr:revisionPtr revIDLastSave="0" documentId="13_ncr:1_{9BB74E83-3275-4CED-8FC9-08F8D248F409}"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0" i="1" l="1"/>
  <c r="H27" i="1"/>
  <c r="H26" i="1"/>
  <c r="H25" i="1"/>
  <c r="H29" i="1"/>
  <c r="H28" i="1"/>
  <c r="H24" i="1"/>
  <c r="H23" i="1"/>
  <c r="H22" i="1"/>
  <c r="H21" i="1"/>
  <c r="H20" i="1"/>
  <c r="H19" i="1"/>
  <c r="H68" i="1"/>
  <c r="H67" i="1"/>
  <c r="H66" i="1"/>
  <c r="H65" i="1"/>
  <c r="H64" i="1"/>
  <c r="H63" i="1"/>
  <c r="H62" i="1"/>
  <c r="H61"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69" i="1"/>
  <c r="H70" i="1" l="1"/>
  <c r="H71" i="1" s="1"/>
  <c r="H7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Karolis Urbanavičius</author>
  </authors>
  <commentList>
    <comment ref="A14" authorId="0" shapeId="0" xr:uid="{F660CD1A-0FDB-4D41-A217-5B23E499907D}">
      <text>
        <r>
          <rPr>
            <sz val="9"/>
            <color indexed="81"/>
            <rFont val="Tahoma"/>
            <charset val="1"/>
          </rPr>
          <t>Tiekėjas privalo siūlyti vieną prekių katalogą. 
Jeigu šioje skiltyje bus pasiūlytas daugiau nei vienas katalogas arba katalogas apskritai nepasiūlytas, bus laikoma, kad pasiūlymas neatitinka pirkimo dokumentuose nustatytų reikalavimų.</t>
        </r>
      </text>
    </comment>
  </commentList>
</comments>
</file>

<file path=xl/sharedStrings.xml><?xml version="1.0" encoding="utf-8"?>
<sst xmlns="http://schemas.openxmlformats.org/spreadsheetml/2006/main" count="255" uniqueCount="161">
  <si>
    <t>Prekės aprašymas</t>
  </si>
  <si>
    <t xml:space="preserve">Tiekėjo (ūkio subjektų grupės) pavadinimas, kodas: </t>
  </si>
  <si>
    <t xml:space="preserve">Tiekėjo adresas: </t>
  </si>
  <si>
    <t>Už pasiūlymą atsakingo asmens vardas, pavardė</t>
  </si>
  <si>
    <t>Bendra pasiūlymo kaina EUR be PVM:</t>
  </si>
  <si>
    <t>Jei techninių specifikacijų reikalavimuose prekių parametrai (ir/ar kita informacija) nurodyti kartu su prekės ženklu, patentu ar tipu (ir/ar kitaip pažeidžia rinkos dalyvių konkurencingumą, lygiateisiškumą), tiekėjas turi teisę siūlyti lygiaverčius parametrus (ir/ar informaciją).</t>
  </si>
  <si>
    <t>Techninės specifikacijos ir tiekėjo pasiūlymas</t>
  </si>
  <si>
    <t>Pasiūlymo palyginamoji kaina EUR su PVM:</t>
  </si>
  <si>
    <t>Telefono numeris, El. pašto adresas</t>
  </si>
  <si>
    <t>Nurodomi tiekėjo valdymo organo nariai ar kiti asmenys, turintys teisę atstovauti tiekėjui ar jį kontroliuoti, jo vardu priimti sprendimą, sudaryti sandorį (jei tokių yra). Jeigu nėra - pildoma "nėra".</t>
  </si>
  <si>
    <t>Mato vnt.</t>
  </si>
  <si>
    <t>Orientacinis vnt. Kiekis</t>
  </si>
  <si>
    <r>
      <t xml:space="preserve">Siūlomos prekės aprašymas (internetinė nuoroda į tiekėjo siūlomo katalogą, kuriame nurodomas konkretus produktas, atitinkantis nustatytus reikalavimus)
</t>
    </r>
    <r>
      <rPr>
        <b/>
        <i/>
        <sz val="11"/>
        <color rgb="FFFF0000"/>
        <rFont val="Times New Roman"/>
        <family val="1"/>
      </rPr>
      <t>Pildo tiekėjas</t>
    </r>
  </si>
  <si>
    <r>
      <t xml:space="preserve">Suma EUR be PVM
</t>
    </r>
    <r>
      <rPr>
        <sz val="11"/>
        <rFont val="Times New Roman"/>
        <family val="1"/>
      </rPr>
      <t>(E ir G stulpelių  sandauga)</t>
    </r>
  </si>
  <si>
    <r>
      <rPr>
        <b/>
        <i/>
        <sz val="11"/>
        <rFont val="Times New Roman"/>
        <family val="1"/>
      </rPr>
      <t>Siūlomų prekių aprašymas</t>
    </r>
    <r>
      <rPr>
        <b/>
        <sz val="11"/>
        <rFont val="Times New Roman"/>
        <family val="1"/>
      </rPr>
      <t xml:space="preserve">
</t>
    </r>
    <r>
      <rPr>
        <sz val="11"/>
        <rFont val="Times New Roman"/>
        <family val="1"/>
      </rPr>
      <t>(Pildo tiekėjas tik tuo atveju, jei siūlomos lygiaverčių parametrų prekės)</t>
    </r>
  </si>
  <si>
    <t>Spec. Sąlygų (Sutarties) priedas Nr. 1</t>
  </si>
  <si>
    <t>Konfidencialios informacijos apimtis ir turinys</t>
  </si>
  <si>
    <t>Prekių pristatymas</t>
  </si>
  <si>
    <t>Kartai</t>
  </si>
  <si>
    <t>INFORMACIJA APIE RĖMIMĄSI KITŲ ŪKIO SUBJEKTŲ PAJĖGUMAIS</t>
  </si>
  <si>
    <r>
      <t>Tiekėjas kartu su Pasiūlymu privalo išviešinti ūkio subjektus, kurių pajėgumais remiasi, siekdamas atitikti Pirkimo dokumentuose nustatytus kvalifikacijos reikalavimus. Informacija apie ūkio subjektus, kuriais Tiekėjas remsis, siekdamas atitikti kvalifikacijos reikalavimus (</t>
    </r>
    <r>
      <rPr>
        <sz val="11"/>
        <color rgb="FFFF0000"/>
        <rFont val="Times New Roman"/>
        <family val="1"/>
      </rPr>
      <t>lentelė nepildoma, jeigu nebus pasitelkiami</t>
    </r>
    <r>
      <rPr>
        <sz val="11"/>
        <color theme="1"/>
        <rFont val="Times New Roman"/>
        <family val="1"/>
      </rPr>
      <t>):</t>
    </r>
  </si>
  <si>
    <t>Ūkio subjekto, kurio pajėgumais remiamasi, pavadinimas, juridinio asmens kodas /vardas, pavardė ir individualios veiklos pažymos numeris (jeigu fizinis asmuo)</t>
  </si>
  <si>
    <r>
      <t xml:space="preserve">Kvalifikacijos reikalavimų, kuriems atitikti bus naudojami ūkio subjekto pajėgumai, pavadinimas
</t>
    </r>
    <r>
      <rPr>
        <b/>
        <i/>
        <sz val="11"/>
        <color theme="1"/>
        <rFont val="Times New Roman"/>
        <family val="1"/>
      </rPr>
      <t>(nurodyti keliamo reikalavimo punktą/-us)</t>
    </r>
  </si>
  <si>
    <t>Ūkio subjekto numatomų atlikti darbų / numatomų suteikti paslaugų / patiekti prekių aprašymas</t>
  </si>
  <si>
    <t>*Kartu su pasiūlymu turi būti pateikti ūkio subjektų, kurių pajėgumais tiekėjas remiasi, užpildyti ir pasirašyti sutikimai būti tiekėjo subtiekėjais pagal lentelėje nurodytą darbų/paslaugų/prekių apimtį visą sutarties vykdymo laikotarpį, tiekėjo laimėjimo atveju.</t>
  </si>
  <si>
    <t>INFORMACIJA APIE KVAZISUBTIEKĖJUS</t>
  </si>
  <si>
    <r>
      <t>Kvazisubtiekėjai (ketinami įdarbinti specialistai), kurių pajėgumais bus remiamasi Sutarties vykdymo metu (</t>
    </r>
    <r>
      <rPr>
        <sz val="11"/>
        <color rgb="FFFF0000"/>
        <rFont val="Times New Roman"/>
        <family val="1"/>
      </rPr>
      <t>lentelė nepildoma, jeigu nebus pasitelkiami</t>
    </r>
    <r>
      <rPr>
        <sz val="11"/>
        <color theme="1"/>
        <rFont val="Times New Roman"/>
        <family val="1"/>
      </rPr>
      <t>):</t>
    </r>
  </si>
  <si>
    <t>Tiekėjo siūlomų specialistų vardas, pavardė</t>
  </si>
  <si>
    <r>
      <t xml:space="preserve">Kvalifikacijos reikalavimų, kuriems atitikti bus pasitelkiami kvazisubtiekėjo pajėgumai, pavadinimas
</t>
    </r>
    <r>
      <rPr>
        <b/>
        <i/>
        <sz val="11"/>
        <color theme="1"/>
        <rFont val="Times New Roman"/>
        <family val="1"/>
      </rPr>
      <t>(nurodyti keliamo reikalavimo punktą/-us)</t>
    </r>
  </si>
  <si>
    <t>Kvazisubtiekėjui numatomų atlikti darbų / numatomų suteikti paslaugų / patiekti prekių aprašymas</t>
  </si>
  <si>
    <t>Nurodomi ūkio subjekto valdymo organo nariai ar kiti asmenys, turintys teisę atstovauti ūkio subjektui ar jį kontroliuoti, jo vardu priimti sprendimą, sudaryti sandorį (jei tokių yra). Jeigu nėra - pildoma "nėra".</t>
  </si>
  <si>
    <t>*Kartu su pasiūlymu pateikiami Kvazisubtiekėjų (specialistų) užpildyti ir pasirašyti sutikimai būti tiekėjo kvazisubtiekėjais pagal lentelėje nurodytą darbų/paslaugų/prekių apimtį visą sutarties vykdymo laikotarpį, tiekėjo laimėjimo atveju.</t>
  </si>
  <si>
    <t>INFORMACIJA APIE SUBTIEKĖJUS</t>
  </si>
  <si>
    <r>
      <t xml:space="preserve">Subtiekėjo pavadinimas, juridinio asmens kodas /vardas, pavardė (jeigu fizinis asmuo) 
</t>
    </r>
    <r>
      <rPr>
        <b/>
        <i/>
        <sz val="11"/>
        <color theme="1"/>
        <rFont val="Times New Roman"/>
        <family val="1"/>
      </rPr>
      <t>(jei pavadinimas nežinomas, nurodoma „Nežinomas“)</t>
    </r>
  </si>
  <si>
    <t>Juridinio asmens kodas /individualios veiklos pažymos numeris ar kt. (jeigu fizinis asmuo)</t>
  </si>
  <si>
    <t>Sutarties objekto dalies, perduodamos vykdyti subtiekėjui, aprašymas</t>
  </si>
  <si>
    <t>*Kartu su pasiūlymu pateikiami subtiekėjų užpildyti ir pasirašyti sutikimai būti tiekėjo subtiekėjais pagal lentelėje nurodytą apimtį visą sutarties vykdymo laikotarpį, tiekėjo laimėjimo atveju.</t>
  </si>
  <si>
    <r>
      <t>pildoma, jei Tiekėjas ketina pasitelkti subtiekėją (-us) tik vykdant pirkimo sutartį ir jis (jie) yra žinomas (-i) (šiuo atveju Tiekėjas nesiremia subtiekėjo (ų) pajėgumais dėl kvalifikacinių reikalavimų atitikimo  (</t>
    </r>
    <r>
      <rPr>
        <b/>
        <i/>
        <sz val="9"/>
        <color rgb="FFFF0000"/>
        <rFont val="Times New Roman"/>
        <family val="1"/>
      </rPr>
      <t>lentelė nepildoma, jeigu nebus pasitelkiami</t>
    </r>
    <r>
      <rPr>
        <sz val="9"/>
        <color theme="1"/>
        <rFont val="Times New Roman"/>
        <family val="1"/>
      </rPr>
      <t>).</t>
    </r>
  </si>
  <si>
    <t>1. Patvirtinu, kad visa mūsų pasiūlyme pateikta informacija yra teisinga ir kad mes nenuslėpėme jokios informacijos, kurią buvo prašoma pateikti pirkimo dokumentuose.
2. Vadovaudamasis VPĮ 45 straipsnio 2¹ dalimi deklaruoju ir patvirtinu, kad:
2.1. pirkimo vykdymo ir sutarties vykdymo metu, aš (tiekėjas) ir visi mano ūkio subjektai, kurių pajėgumais remiuosi ar (ir) remsiuosi, šiuo metu ar ateityje pasitelkti subtiekėjai, prekių gamintojai bei kiekvieno iš jų, įskaitant mane, kontroliuojantys asmenys, kaip jie apibrėžti VPĮ 2 straipsnio 15¹  dalyje, (toliau – kontroliuojantis asmuo) nėra registruoti valstybėse ar teritorijose, nurodytose Lietuvos Respublikos Vyriausybės (toliau – LRV) 2022 m. kovo 30 d. nutarimo Nr. 280 „Dėl Lietuvos Respublikos viešųjų pirkimų įstatymo 92 straipsnio 13, 14 ir 15 dalių nuostatų įgyvendinimo“ (toliau – Nutarimas)*  1.3. punktu patvirtintame sąraše (priedas „Valstybių_sąrašas_(padėtys)_03.29.“ (aktuali redakcija)) (toliau – Priešiškų valstybių sąrašas);
2.2. aš (tiekėjas) ir visi mano ūkio subjektai, kurių pajėgumais remiuosi ar (ir) remsiuosi, šiuo metu ar ateityje pasitelkti subtiekėjai, prekių gamintojai bei kiekvieno iš jų, įskaitant mane, kontroliuojantys asmenys, kurie yra fiziniai asmenys, nėra nuolat gyvenantys valstybėse ar teritorijose, nurodytose LRV Nutarimo 1.3. punktu patvirtintame Priešiškų valstybių sąraše;
2.3. siūlau ir sutarties vykdymo metu tieksiu prekes ir (ar) teiksiu paslaugas, kurių kilmės šalis / paslaugų teikimo vieta nėra iš valstybių ar teritorijų, nurodytų LRV Nutarimo 1.3. punktu patvirtintame Priešiškų valstybių sąraše;
2.4. LRV, vadovaudamasi Nacionaliniam saugumui užtikrinti svarbių objektų apsaugos įstatyme įtvirtintais kriterijais, nėra priėmusi sprendimo, patvirtinančio, kad 2.1. ir 2.2. punktuose nurodyti subjektai ar su jais ketinamas sudaryti (sudarytas) sandoris neatitinka nacionalinio saugumo interesų. 
3.  Deklaruoju ir patvirtinu, kad man (tiekėjui) nėra taikomi Europos Sąjungos Tarybos 2022 m. balandžio 8 d. priimtame Tarybos Reglamente (ES) 2022/576, kuriuo iš dalies keičiamas Reglamentas (ES) Nr. 833/2014 dėl ribojamųjų priemonių atsižvelgiant į Rusijos veiksmus, kuriais destabilizuojama padėtis Ukrainoje (toliau – Reglamentas) nustatyti ribojimai ir visi ūkio subjektai, kurių pajėgumais remiuosi ar (ir) remsiuosi, šiuo metu ar ateityje pasitelkti subtiekėjai, netenkins Reglamento 5k straipsnyje nustatytų ribojimų, o jei taip nutiktų, aš juos pakeisiu kitais, pirkimo sąlygų reikalavimus atitinkančiais, subjektais. 
* https://www.e-tar.lt/portal/lt/legalAct/35e281a0b0c711ec8d9390588bf2de65</t>
  </si>
  <si>
    <r>
      <t xml:space="preserve">Pasiūlymo galiojimo terminas </t>
    </r>
    <r>
      <rPr>
        <sz val="8"/>
        <color theme="1"/>
        <rFont val="Times New Roman"/>
        <family val="1"/>
      </rPr>
      <t>(negali būti trumpesnis nei 90 kalendorinių dienų)</t>
    </r>
  </si>
  <si>
    <t>1 pirkimo dalis: Su ląstelės signaliniais keliais, jų valdymu, nustatymu ir tyrimais, susijusių reagentų pirkimas GMC2703</t>
  </si>
  <si>
    <t>Reagentų, kamieninių ląstelių linijų, reagentų, susijusių su ląstelės signaliniais keliais, ir kitų prekių pirkimas GMC2703, GMC2711</t>
  </si>
  <si>
    <t>Bleomycin sulfate, 50 mg</t>
  </si>
  <si>
    <t xml:space="preserve">Vienetas </t>
  </si>
  <si>
    <t>hsa-miR-144-5p antagomir, 20 mol</t>
  </si>
  <si>
    <t>Picropodophyllin, 100 mg</t>
  </si>
  <si>
    <t>7-Aminomethyl-10-methyl-11-fluoro camptothecin TFA, 10 mg</t>
  </si>
  <si>
    <t>SiRNA Negative Control, 10 mg</t>
  </si>
  <si>
    <t>ODN D-SL01, 5 mg</t>
  </si>
  <si>
    <t>Pseudouridine, 50 mg</t>
  </si>
  <si>
    <t>NADP, 500 mg</t>
  </si>
  <si>
    <t>Curcumin, 500 mg</t>
  </si>
  <si>
    <t>Vitamin D2, 10 g</t>
  </si>
  <si>
    <t>Rapamycin, 1 g</t>
  </si>
  <si>
    <t>Mogroside III, 5 mg</t>
  </si>
  <si>
    <t>Propidium Iodide, 500 mg</t>
  </si>
  <si>
    <t>D-Luciferin potassium, 1 g</t>
  </si>
  <si>
    <t>Vari Fluor 555-Phalloidin, 300T</t>
  </si>
  <si>
    <t>CY5, 50 mg</t>
  </si>
  <si>
    <t>Bevacizumab, 5 mg</t>
  </si>
  <si>
    <t>Nivolumab, 5 mg</t>
  </si>
  <si>
    <t>Anti-Mouse PD-L1/B7-H1 Antibody (10F.9G2), 5 mg</t>
  </si>
  <si>
    <t>Ipilimumab, 5 mg</t>
  </si>
  <si>
    <t>Ramucirumab, 5 mg</t>
  </si>
  <si>
    <t>Human IgG4 (S228P) kappa, Isotype Control, 10 mg</t>
  </si>
  <si>
    <t>CC-90002, 5 mg</t>
  </si>
  <si>
    <t>Human IgG2 kappa, Isotype Control, 10 mg</t>
  </si>
  <si>
    <t>Cleaved-Caspase 9 Antibody, 100 μl</t>
  </si>
  <si>
    <t>GFAP Antibody (YA755), 100 μl</t>
  </si>
  <si>
    <t>HDAC1 Antibody, 100 μl</t>
  </si>
  <si>
    <t>PKC epsilon Antibody, 100 μl</t>
  </si>
  <si>
    <t>Doublecortin Antibody, 100 μl</t>
  </si>
  <si>
    <t>FAK Antibody, 100 μl</t>
  </si>
  <si>
    <t>Insulin(cattle), 100 mg</t>
  </si>
  <si>
    <t>β-Amyloid (25-35), 100 mg</t>
  </si>
  <si>
    <t>Daptomycin, 100 mg</t>
  </si>
  <si>
    <t>LL-37, human, 5 mg</t>
  </si>
  <si>
    <t>IL-2 Protein, Mouse, 100 μg</t>
  </si>
  <si>
    <t>Envelope glycoprotein gp120 Protein, HIV (Q9DKG6, HEK293, His), 50 μg</t>
  </si>
  <si>
    <t>XIAP Protein, Human (Avi), 50 μg</t>
  </si>
  <si>
    <t>Fetuin, Fetal Bovine Serum, 500 mg</t>
  </si>
  <si>
    <t>Trypsin, 1 g</t>
  </si>
  <si>
    <t>PEG2000-DSPE, 100 mg</t>
  </si>
  <si>
    <t>Hyaluronic acid, 1 g</t>
  </si>
  <si>
    <t>Hyaluronidase, 50 mg</t>
  </si>
  <si>
    <t>PNGase F, 10KU</t>
  </si>
  <si>
    <t>Arginase, Microorganism, 1KU</t>
  </si>
  <si>
    <t>Nuclease P1, 250 U</t>
  </si>
  <si>
    <t>CDK2 Protein, Human (His), 50 μg</t>
  </si>
  <si>
    <t>SYBR Green I Nucleic Acid Gel Stain, 500 μl</t>
  </si>
  <si>
    <t>SYBR Green qPCR Master Mix (No ROX), 2000 rxns</t>
  </si>
  <si>
    <t>Terminal Deoxynucleotidyl Transferase (TdT), 1000 U</t>
  </si>
  <si>
    <t>Rhodamine Phalloidin, 300T</t>
  </si>
  <si>
    <r>
      <t xml:space="preserve">1 vnt. Prekės įkainis EUR be PVM 
</t>
    </r>
    <r>
      <rPr>
        <b/>
        <sz val="11"/>
        <color rgb="FFFF0000"/>
        <rFont val="Times New Roman"/>
        <family val="1"/>
      </rPr>
      <t>Pildo tiekėjas</t>
    </r>
    <r>
      <rPr>
        <b/>
        <sz val="11"/>
        <rFont val="Times New Roman"/>
        <family val="1"/>
      </rPr>
      <t xml:space="preserve"> </t>
    </r>
  </si>
  <si>
    <t xml:space="preserve">* Esant skirtingam tiekėjų PVM mokėtojų statusui, galutinės pasiūlymų kainos bus vertinamos atsižvelgiant į Viešųjų pirkimų tarnybos išaiškinimą: 
https://klausk.vpt.lt/hc/lt/articles/115005730785-Kaip-vertinti-pasi%C5%ABlymus-kai-tiek%C4%97j%C5%B3-statusas-pagal-PVM-mok%C4%97jim%C4%85-yra-nevienodas- </t>
  </si>
  <si>
    <t>Prekių katalogas 
(pateikiama nuoroda į tiekėjo vieną siūlomą viešai skelbiamą prekių katalogą, kuris privalo atitikti pirkimo dokumentų reikalavimus)</t>
  </si>
  <si>
    <r>
      <t>Nurodomas prekių katalogo regionas (valstybė)
(</t>
    </r>
    <r>
      <rPr>
        <b/>
        <i/>
        <sz val="11"/>
        <color rgb="FFFF0000"/>
        <rFont val="Times New Roman"/>
        <family val="1"/>
      </rPr>
      <t>pildoma, jeigu siūlomas prekių katalogas veikia daugiau, nei viename regione (valstybėje) ir todėl skiriasi prekių kainos</t>
    </r>
    <r>
      <rPr>
        <b/>
        <sz val="11"/>
        <color theme="1"/>
        <rFont val="Times New Roman"/>
        <family val="1"/>
      </rPr>
      <t>)</t>
    </r>
  </si>
  <si>
    <t>Bendra pasiūlymo kaina EUR su PVM:</t>
  </si>
  <si>
    <r>
      <rPr>
        <b/>
        <sz val="11"/>
        <color theme="1"/>
        <rFont val="Times New Roman"/>
        <family val="1"/>
      </rPr>
      <t>Siūloma nuolaida** proc.</t>
    </r>
    <r>
      <rPr>
        <sz val="11"/>
        <color theme="1"/>
        <rFont val="Times New Roman"/>
        <family val="1"/>
      </rPr>
      <t xml:space="preserve"> (sveikas skaičius pvz.: 10) </t>
    </r>
    <r>
      <rPr>
        <b/>
        <i/>
        <sz val="11"/>
        <color rgb="FFFF0000"/>
        <rFont val="Times New Roman"/>
        <family val="1"/>
      </rPr>
      <t>pildo tiekėjas</t>
    </r>
  </si>
  <si>
    <t>HY-17565; MedChemExpress; https://www.medchemexpress.com/Bleomycin-sulfate.html</t>
  </si>
  <si>
    <t>HY-RI00280A; MedChemExpress; https://www.medchemexpress.com/hsa-mir-144-5p-antagomir.html</t>
  </si>
  <si>
    <t>hsa-miR-144-5p antagomir, 20 nmol</t>
  </si>
  <si>
    <t>HY-15494; MedChemExpress; https://www.medchemexpress.com/AXL1717.html</t>
  </si>
  <si>
    <t>HY-132160A; MedChemExpress; https://www.medchemexpress.com/7-aminomethyl-10-methyl-11-fluoro-camptothecin-tfa.html</t>
  </si>
  <si>
    <t>HY-150150; MedChemExpress; https://www.medchemexpress.com/sirna-control.html</t>
  </si>
  <si>
    <t>HY-150748; MedChemExpress; https://www.medchemexpress.com/odn-d-sl01.html</t>
  </si>
  <si>
    <t>HY-113061; MedChemExpress; https://www.medchemexpress.com/Pseudouridine.html</t>
  </si>
  <si>
    <t>HY-113325; MedChemExpress; https://www.medchemexpress.com/NADP.html</t>
  </si>
  <si>
    <t>HY-N0005; MedChemExpress; https://www.medchemexpress.com/Curcumin.html</t>
  </si>
  <si>
    <t>HY-76542; MedChemExpress; https://www.medchemexpress.com/Vitamin-D2.html</t>
  </si>
  <si>
    <t>Rapamycin; 1 g</t>
  </si>
  <si>
    <t>HY-10219; MedChemExpress; https://www.medchemexpress.com/Rapamycin.html</t>
  </si>
  <si>
    <t>Propidium Iodide , 500 mg</t>
  </si>
  <si>
    <t>HY-D0815; MedChemExpress; https://www.medchemexpress.com/Propidium_Iodide.html</t>
  </si>
  <si>
    <t>HY-N0500; MedChemExpress; https://www.medchemexpress.com/mogroside-iii.html</t>
  </si>
  <si>
    <t>HY-12591B; MedChemExpress; https://www.medchemexpress.com/D-Luciferin_potassium_salt.html</t>
  </si>
  <si>
    <t>HY-D1816; MedChemExpress; https://www.medchemexpress.com/vari-fluor-555-phalloidin.html</t>
  </si>
  <si>
    <t>HY-P9906; MedChemExpress; https://www.medchemexpress.com/Bevacizumab.html</t>
  </si>
  <si>
    <t>HY-D0821; MedChemExpress; https://www.medchemexpress.com/CY5.html</t>
  </si>
  <si>
    <t>HY-P9903; MedChemExpress; https://www.medchemexpress.com/Anti-PD-1_Neutralizing_Antibody_2.html</t>
  </si>
  <si>
    <t>HY-P99145; MedChemExpress; https://www.medchemexpress.com/anti-mouse-pd-l1-antibody.html</t>
  </si>
  <si>
    <t>HY-P9901; MedChemExpress; https://www.medchemexpress.com/Anti-CTLA-4_Neutralizing_Antibody.html</t>
  </si>
  <si>
    <t>HY-P9920; MedChemExpress; https://www.medchemexpress.com/ramucirumab.html</t>
  </si>
  <si>
    <t>HY-P99003; MedChemExpress; https://www.medchemexpress.com/human-igg4-kappa-isotype-control.html</t>
  </si>
  <si>
    <t>UAB "BIOEKSMA"</t>
  </si>
  <si>
    <t>HY-P99172; MedChemExpress; https://www.medchemexpress.com/cc-90002.html</t>
  </si>
  <si>
    <t>HY-P99002; MedChemExpress; https://www.medchemexpress.com/human-igg2-kappa-isotype-control.html</t>
  </si>
  <si>
    <t>HY-P80964; MedChemExpress; https://www.medchemexpress.com/antibody/cleaved-caspase-9-rabbit-mab.html</t>
  </si>
  <si>
    <t>HY-P80139; MedChemExpress; https://www.medchemexpress.com/antibody/gfap-mouse-mab.html</t>
  </si>
  <si>
    <t>HY-P80149; MedChemExpress; https://www.medchemexpress.com/antibody/hdac1-rabbit-mab.html</t>
  </si>
  <si>
    <t>HY-P80434; MedChemExpress; https://www.medchemexpress.com/antibody/pkc-epsilon-rabbit-mab.html</t>
  </si>
  <si>
    <t>HY-P80108; MedChemExpress; https://www.medchemexpress.com/antibody/doublecortin-rabbit-mab.html</t>
  </si>
  <si>
    <t>HY-P80125; MedChemExpress; https://www.medchemexpress.com/antibody/fak-rabbit-mab.html</t>
  </si>
  <si>
    <t>HY-P1156; MedChemExpress; https://www.medchemexpress.com/Insulin_cattle_.html</t>
  </si>
  <si>
    <t>HY-P0128; MedChemExpress; https://www.medchemexpress.com/Amyloid_beta-peptide_25-35_.html</t>
  </si>
  <si>
    <t>β-Amyloid (25-35), 10 mg</t>
  </si>
  <si>
    <t>HY-B0108; MedChemExpress; https://www.medchemexpress.com/daptomycin.html</t>
  </si>
  <si>
    <t>HY-P1222; MedChemExpress; https://www.medchemexpress.com/ll-37-human.html</t>
  </si>
  <si>
    <t>HY-P7077; MedChemExpress; https://www.medchemexpress.com/recombinant-proteins/il-2-protein-mouse.html</t>
  </si>
  <si>
    <t>HY-P70907; MedChemExpress; https://www.medchemexpress.com/recombinant-proteins/hiv-gp120-protein-hek-293-his.html</t>
  </si>
  <si>
    <t>HY-P73485; MedChemExpress; https://www.medchemexpress.com/recombinant-proteins/xiap-protein-human-avi.html</t>
  </si>
  <si>
    <t>HY-P2352; MedChemExpress; https://www.medchemexpress.com/fetuin-fetal-bovine-serum.html</t>
  </si>
  <si>
    <t>HY-129047; MedChemExpress; https://www.medchemexpress.com/trypsin.html</t>
  </si>
  <si>
    <t>HY-142978; MedChemExpress; https://www.medchemexpress.com/dspe-mpeg.html</t>
  </si>
  <si>
    <t>18:0 mPEG2000 PE, 100 mg</t>
  </si>
  <si>
    <t>HY-B0633A; MedChemExpress; https://www.medchemexpress.com/Hyaluronic-acid.html</t>
  </si>
  <si>
    <t>HY-107910; MedChemExpress; https://www.medchemexpress.com/hyaluronidase.html</t>
  </si>
  <si>
    <t>HY-P2929; MedChemExpress; https://www.medchemexpress.com/pngase-f.html</t>
  </si>
  <si>
    <t>HY-P3190; MedChemExpress; https://www.medchemexpress.com/arginase.html</t>
  </si>
  <si>
    <t>HY-P2963; MedChemExpress; https://www.medchemexpress.com/nuclease-p1.html</t>
  </si>
  <si>
    <t>HY-P70014; MedChemExpress; https://www.medchemexpress.com/recombinant-proteins/cdk2-protein-human-his.html</t>
  </si>
  <si>
    <t>HY-K1004; MedChemExpress; https://www.medchemexpress.com/inhibitor-kit/sybr-green-i-nucleic-acid-gel-stain.html</t>
  </si>
  <si>
    <t>HY-K0523; MedChemExpress; https://www.medchemexpress.com/inhibitor-kit/sybr-green-qpcr-master-mix-no-rox.html</t>
  </si>
  <si>
    <t>HY-KE8006; MedChemExpress; https://www.medchemexpress.com/inhibitor-kit/terminal-deoxynucleotidyl-transferase-tdt.html</t>
  </si>
  <si>
    <t>HY-K0903; MedChemExpress; https://www.medchemexpress.com/inhibitor-kit/rhodamine-phalloidin.html</t>
  </si>
  <si>
    <t>Ukmergės g. 364-20, LT-14188, Vilnius</t>
  </si>
  <si>
    <t>Pasiūlymas galioja 90 kalendorinių dienų.</t>
  </si>
  <si>
    <t>https://www.medchemexpress.com/</t>
  </si>
  <si>
    <t>Direktorius Ramūnas Diliautas (vadovaujantis įmonės įstatais)</t>
  </si>
  <si>
    <t>Pasirenkama EU šalis, (Valiuta EUR)</t>
  </si>
  <si>
    <t>.@bioeksma.lt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</si>
</sst>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1"/>
      <color theme="1"/>
      <name val="Calibri"/>
      <family val="2"/>
      <scheme val="minor"/>
    </font>
    <font>
      <sz val="11"/>
      <color theme="1"/>
      <name val="Calibri"/>
      <family val="2"/>
      <charset val="186"/>
      <scheme val="minor"/>
    </font>
    <font>
      <sz val="11"/>
      <color indexed="8"/>
      <name val="Calibri"/>
      <family val="2"/>
      <scheme val="minor"/>
    </font>
    <font>
      <sz val="10"/>
      <name val="Arial"/>
      <family val="2"/>
      <charset val="186"/>
    </font>
    <font>
      <sz val="11"/>
      <name val="Times New Roman"/>
      <family val="1"/>
    </font>
    <font>
      <u/>
      <sz val="11"/>
      <color theme="10"/>
      <name val="Calibri"/>
      <family val="2"/>
      <scheme val="minor"/>
    </font>
    <font>
      <u/>
      <sz val="11"/>
      <color theme="10"/>
      <name val="Calibri"/>
      <family val="2"/>
      <charset val="186"/>
      <scheme val="minor"/>
    </font>
    <font>
      <b/>
      <i/>
      <sz val="11"/>
      <color rgb="FFFF0000"/>
      <name val="Times New Roman"/>
      <family val="1"/>
    </font>
    <font>
      <sz val="11"/>
      <color theme="1"/>
      <name val="Times New Roman"/>
      <family val="1"/>
    </font>
    <font>
      <sz val="12"/>
      <color indexed="8"/>
      <name val="Times New Roman"/>
      <family val="1"/>
    </font>
    <font>
      <b/>
      <sz val="11"/>
      <name val="Times New Roman"/>
      <family val="1"/>
    </font>
    <font>
      <b/>
      <sz val="11"/>
      <color rgb="FFFF0000"/>
      <name val="Times New Roman"/>
      <family val="1"/>
    </font>
    <font>
      <b/>
      <i/>
      <sz val="11"/>
      <name val="Times New Roman"/>
      <family val="1"/>
    </font>
    <font>
      <b/>
      <sz val="11"/>
      <color theme="1"/>
      <name val="Times New Roman"/>
      <family val="1"/>
    </font>
    <font>
      <sz val="11"/>
      <color rgb="FFFF0000"/>
      <name val="Times New Roman"/>
      <family val="1"/>
    </font>
    <font>
      <sz val="8"/>
      <color theme="1"/>
      <name val="Times New Roman"/>
      <family val="1"/>
    </font>
    <font>
      <sz val="9"/>
      <color theme="1"/>
      <name val="Times New Roman"/>
      <family val="1"/>
    </font>
    <font>
      <b/>
      <i/>
      <sz val="11"/>
      <color theme="1"/>
      <name val="Times New Roman"/>
      <family val="1"/>
    </font>
    <font>
      <b/>
      <i/>
      <sz val="9"/>
      <color rgb="FFFF0000"/>
      <name val="Times New Roman"/>
      <family val="1"/>
    </font>
    <font>
      <sz val="12"/>
      <color theme="1"/>
      <name val="Times New Roman"/>
      <family val="1"/>
    </font>
    <font>
      <sz val="9"/>
      <color indexed="81"/>
      <name val="Tahoma"/>
      <charset val="1"/>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7">
    <xf numFmtId="0" fontId="0" fillId="0" borderId="0"/>
    <xf numFmtId="0" fontId="3" fillId="0" borderId="0"/>
    <xf numFmtId="0" fontId="7" fillId="0" borderId="0" applyNumberFormat="0" applyFill="0" applyBorder="0" applyAlignment="0" applyProtection="0"/>
    <xf numFmtId="0" fontId="6" fillId="0" borderId="0" applyNumberFormat="0" applyFill="0" applyBorder="0" applyAlignment="0" applyProtection="0"/>
    <xf numFmtId="0" fontId="4" fillId="0" borderId="0"/>
    <xf numFmtId="0" fontId="2" fillId="0" borderId="0"/>
    <xf numFmtId="0" fontId="1" fillId="0" borderId="0"/>
  </cellStyleXfs>
  <cellXfs count="47">
    <xf numFmtId="0" fontId="0" fillId="0" borderId="0" xfId="0"/>
    <xf numFmtId="0" fontId="10" fillId="0" borderId="1" xfId="1" applyFont="1" applyBorder="1" applyAlignment="1" applyProtection="1">
      <alignment horizontal="left" vertical="top" wrapText="1"/>
      <protection locked="0"/>
    </xf>
    <xf numFmtId="0" fontId="10" fillId="3" borderId="3" xfId="1" applyFont="1" applyFill="1" applyBorder="1" applyAlignment="1" applyProtection="1">
      <alignment horizontal="left" vertical="top" wrapText="1"/>
      <protection locked="0"/>
    </xf>
    <xf numFmtId="0" fontId="11" fillId="2" borderId="1" xfId="1" applyFont="1" applyFill="1" applyBorder="1" applyAlignment="1">
      <alignment horizontal="center" vertical="center" wrapText="1"/>
    </xf>
    <xf numFmtId="0" fontId="9" fillId="0" borderId="0" xfId="6" applyFont="1"/>
    <xf numFmtId="0" fontId="9" fillId="0" borderId="0" xfId="0" applyFont="1"/>
    <xf numFmtId="4" fontId="10" fillId="0" borderId="1" xfId="1" applyNumberFormat="1" applyFont="1" applyBorder="1" applyAlignment="1">
      <alignment horizontal="center" vertical="center" wrapText="1"/>
    </xf>
    <xf numFmtId="4" fontId="10" fillId="3" borderId="1" xfId="1" applyNumberFormat="1" applyFont="1" applyFill="1" applyBorder="1" applyAlignment="1" applyProtection="1">
      <alignment horizontal="center" vertical="center" wrapText="1"/>
      <protection locked="0"/>
    </xf>
    <xf numFmtId="0" fontId="9" fillId="0" borderId="1" xfId="0" applyFont="1" applyBorder="1" applyAlignment="1">
      <alignment vertical="top"/>
    </xf>
    <xf numFmtId="0" fontId="9" fillId="0" borderId="1" xfId="0" applyFont="1" applyBorder="1" applyAlignment="1">
      <alignment horizontal="center" vertical="top"/>
    </xf>
    <xf numFmtId="0" fontId="5" fillId="0" borderId="1" xfId="0" applyFont="1" applyBorder="1" applyAlignment="1">
      <alignment horizontal="center" vertical="top"/>
    </xf>
    <xf numFmtId="0" fontId="14" fillId="0" borderId="0" xfId="0" applyFont="1" applyAlignment="1">
      <alignment wrapText="1"/>
    </xf>
    <xf numFmtId="0" fontId="9" fillId="0" borderId="1" xfId="0" applyFont="1" applyBorder="1" applyAlignment="1" applyProtection="1">
      <alignment horizontal="left" vertical="top" wrapText="1"/>
      <protection locked="0"/>
    </xf>
    <xf numFmtId="0" fontId="14" fillId="2" borderId="1" xfId="0" applyFont="1" applyFill="1" applyBorder="1" applyAlignment="1">
      <alignment horizontal="center" vertical="top" wrapText="1"/>
    </xf>
    <xf numFmtId="0" fontId="9" fillId="0" borderId="0" xfId="0" applyFont="1" applyAlignment="1">
      <alignment wrapText="1"/>
    </xf>
    <xf numFmtId="1" fontId="14" fillId="0" borderId="1" xfId="0" applyNumberFormat="1" applyFont="1" applyBorder="1" applyAlignment="1" applyProtection="1">
      <alignment horizontal="center" vertical="center" wrapText="1"/>
      <protection locked="0"/>
    </xf>
    <xf numFmtId="4" fontId="9" fillId="0" borderId="1"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0" fontId="20" fillId="0" borderId="0" xfId="0" applyFont="1" applyAlignment="1">
      <alignment horizontal="left" vertical="top" wrapText="1"/>
    </xf>
    <xf numFmtId="0" fontId="14" fillId="0" borderId="0" xfId="0" applyFont="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8" fillId="3" borderId="1" xfId="0" applyFont="1" applyFill="1" applyBorder="1" applyAlignment="1" applyProtection="1">
      <alignment horizontal="left" vertical="top" wrapText="1"/>
      <protection locked="0"/>
    </xf>
    <xf numFmtId="0" fontId="9" fillId="4" borderId="2" xfId="0" applyFont="1" applyFill="1" applyBorder="1" applyAlignment="1">
      <alignment horizontal="right" vertical="top" wrapText="1"/>
    </xf>
    <xf numFmtId="0" fontId="9" fillId="4" borderId="3" xfId="0" applyFont="1" applyFill="1" applyBorder="1" applyAlignment="1">
      <alignment horizontal="right" vertical="top" wrapText="1"/>
    </xf>
    <xf numFmtId="0" fontId="9" fillId="0" borderId="0" xfId="0" applyFont="1" applyAlignment="1">
      <alignment vertical="top" wrapText="1"/>
    </xf>
    <xf numFmtId="0" fontId="17" fillId="0" borderId="0" xfId="0" applyFont="1" applyAlignment="1">
      <alignment horizontal="left" vertical="top" wrapText="1"/>
    </xf>
    <xf numFmtId="0" fontId="9" fillId="0" borderId="1" xfId="0" applyFont="1" applyBorder="1" applyAlignment="1" applyProtection="1">
      <alignment horizontal="left" vertical="top" wrapText="1"/>
      <protection locked="0"/>
    </xf>
    <xf numFmtId="0" fontId="14" fillId="5" borderId="2" xfId="0" applyFont="1" applyFill="1" applyBorder="1" applyAlignment="1">
      <alignment horizontal="center" vertical="top" wrapText="1"/>
    </xf>
    <xf numFmtId="0" fontId="14" fillId="5" borderId="3" xfId="0" applyFont="1" applyFill="1" applyBorder="1" applyAlignment="1">
      <alignment horizontal="center" vertical="top" wrapText="1"/>
    </xf>
    <xf numFmtId="0" fontId="8" fillId="0" borderId="1" xfId="0" applyFont="1" applyBorder="1" applyAlignment="1" applyProtection="1">
      <alignment horizontal="left" vertical="center" wrapText="1"/>
      <protection locked="0"/>
    </xf>
    <xf numFmtId="0" fontId="9" fillId="0" borderId="0" xfId="0" applyFont="1" applyAlignment="1">
      <alignment horizontal="left" vertical="top" wrapText="1"/>
    </xf>
    <xf numFmtId="0" fontId="14" fillId="2" borderId="1" xfId="0" applyFont="1" applyFill="1" applyBorder="1" applyAlignment="1">
      <alignment horizontal="center" vertical="top" wrapText="1"/>
    </xf>
    <xf numFmtId="0" fontId="9" fillId="0" borderId="2" xfId="0" applyFont="1" applyBorder="1" applyAlignment="1">
      <alignment horizontal="left" vertical="top" wrapText="1"/>
    </xf>
    <xf numFmtId="0" fontId="9" fillId="0" borderId="6" xfId="0" applyFont="1" applyBorder="1" applyAlignment="1">
      <alignment horizontal="left" vertical="top" wrapText="1"/>
    </xf>
    <xf numFmtId="0" fontId="9" fillId="0" borderId="3" xfId="0" applyFont="1" applyBorder="1" applyAlignment="1">
      <alignment horizontal="left" vertical="top" wrapText="1"/>
    </xf>
    <xf numFmtId="0" fontId="11" fillId="2" borderId="2"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9" fillId="0" borderId="0" xfId="0" applyFont="1" applyAlignment="1">
      <alignment wrapText="1"/>
    </xf>
    <xf numFmtId="0" fontId="14" fillId="0" borderId="0" xfId="0" applyFont="1" applyAlignment="1">
      <alignment horizontal="center" wrapText="1"/>
    </xf>
    <xf numFmtId="0" fontId="15" fillId="0" borderId="0" xfId="0" applyFont="1" applyAlignment="1">
      <alignment horizontal="center" vertical="top" wrapText="1"/>
    </xf>
    <xf numFmtId="0" fontId="9" fillId="0" borderId="4" xfId="0" applyFont="1" applyBorder="1" applyAlignment="1">
      <alignment horizontal="left" vertical="top" wrapText="1"/>
    </xf>
    <xf numFmtId="0" fontId="14" fillId="2" borderId="1" xfId="0" applyFont="1" applyFill="1" applyBorder="1" applyAlignment="1">
      <alignment horizontal="center" vertical="center" wrapText="1"/>
    </xf>
    <xf numFmtId="0" fontId="17" fillId="0" borderId="5" xfId="0" applyFont="1" applyBorder="1" applyAlignment="1">
      <alignment horizontal="left" vertical="top" wrapText="1"/>
    </xf>
    <xf numFmtId="0" fontId="14" fillId="4" borderId="2" xfId="0" applyFont="1" applyFill="1" applyBorder="1" applyAlignment="1">
      <alignment horizontal="right" vertical="top" wrapText="1"/>
    </xf>
    <xf numFmtId="0" fontId="14" fillId="4" borderId="3" xfId="0" applyFont="1" applyFill="1" applyBorder="1" applyAlignment="1">
      <alignment horizontal="right" vertical="top" wrapText="1"/>
    </xf>
  </cellXfs>
  <cellStyles count="7">
    <cellStyle name="Hyperlink 2" xfId="2" xr:uid="{00000000-0005-0000-0000-000001000000}"/>
    <cellStyle name="Hyperlink 3" xfId="3" xr:uid="{00000000-0005-0000-0000-000002000000}"/>
    <cellStyle name="Normal" xfId="0" builtinId="0"/>
    <cellStyle name="Normal 2" xfId="1" xr:uid="{00000000-0005-0000-0000-000004000000}"/>
    <cellStyle name="Normal 2 2" xfId="4" xr:uid="{00000000-0005-0000-0000-000005000000}"/>
    <cellStyle name="Normal 2 3 2" xfId="5" xr:uid="{00000000-0005-0000-0000-000006000000}"/>
    <cellStyle name="Normal 3" xfId="6" xr:uid="{AF8CA8CE-7734-4AD6-B6CD-5BA3465CB2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0"/>
  <sheetViews>
    <sheetView tabSelected="1" zoomScaleNormal="100" workbookViewId="0">
      <selection activeCell="C10" sqref="C10:F10"/>
    </sheetView>
  </sheetViews>
  <sheetFormatPr defaultColWidth="9.33203125" defaultRowHeight="13.8" x14ac:dyDescent="0.25"/>
  <cols>
    <col min="1" max="1" width="64.88671875" style="14" customWidth="1"/>
    <col min="2" max="2" width="17.109375" style="14" customWidth="1"/>
    <col min="3" max="3" width="8.6640625" style="14" customWidth="1"/>
    <col min="4" max="4" width="11.44140625" style="14" customWidth="1"/>
    <col min="5" max="5" width="17.33203125" style="14" customWidth="1"/>
    <col min="6" max="6" width="42.5546875" style="14" customWidth="1"/>
    <col min="7" max="7" width="17.88671875" style="14" customWidth="1"/>
    <col min="8" max="8" width="14.33203125" style="14" customWidth="1"/>
    <col min="9" max="9" width="28.109375" style="14" customWidth="1"/>
    <col min="10" max="16384" width="9.33203125" style="14"/>
  </cols>
  <sheetData>
    <row r="1" spans="1:7" x14ac:dyDescent="0.25">
      <c r="F1" s="39" t="s">
        <v>15</v>
      </c>
      <c r="G1" s="39"/>
    </row>
    <row r="2" spans="1:7" x14ac:dyDescent="0.25">
      <c r="C2" s="40" t="s">
        <v>6</v>
      </c>
      <c r="D2" s="40"/>
      <c r="E2" s="40"/>
    </row>
    <row r="3" spans="1:7" ht="21" customHeight="1" x14ac:dyDescent="0.25">
      <c r="A3" s="41" t="s">
        <v>40</v>
      </c>
      <c r="B3" s="41"/>
      <c r="C3" s="41"/>
      <c r="D3" s="41"/>
      <c r="E3" s="41"/>
      <c r="F3" s="41"/>
    </row>
    <row r="4" spans="1:7" x14ac:dyDescent="0.25">
      <c r="A4" s="19" t="s">
        <v>41</v>
      </c>
      <c r="B4" s="19"/>
      <c r="C4" s="19"/>
      <c r="D4" s="19"/>
      <c r="E4" s="19"/>
      <c r="F4" s="19"/>
    </row>
    <row r="6" spans="1:7" ht="15" customHeight="1" x14ac:dyDescent="0.25">
      <c r="A6" s="20" t="s">
        <v>1</v>
      </c>
      <c r="B6" s="21"/>
      <c r="C6" s="22" t="s">
        <v>124</v>
      </c>
      <c r="D6" s="22"/>
      <c r="E6" s="22"/>
      <c r="F6" s="22"/>
    </row>
    <row r="7" spans="1:7" ht="15" customHeight="1" x14ac:dyDescent="0.25">
      <c r="A7" s="20" t="s">
        <v>2</v>
      </c>
      <c r="B7" s="21"/>
      <c r="C7" s="22" t="s">
        <v>155</v>
      </c>
      <c r="D7" s="22"/>
      <c r="E7" s="22"/>
      <c r="F7" s="22"/>
    </row>
    <row r="8" spans="1:7" ht="15" customHeight="1" x14ac:dyDescent="0.25">
      <c r="A8" s="20" t="s">
        <v>3</v>
      </c>
      <c r="B8" s="21"/>
      <c r="C8" s="22"/>
      <c r="D8" s="22"/>
      <c r="E8" s="22"/>
      <c r="F8" s="22"/>
    </row>
    <row r="9" spans="1:7" ht="15" customHeight="1" x14ac:dyDescent="0.25">
      <c r="A9" s="20" t="s">
        <v>8</v>
      </c>
      <c r="B9" s="21"/>
      <c r="C9" s="22" t="s">
        <v>160</v>
      </c>
      <c r="D9" s="22"/>
      <c r="E9" s="22"/>
      <c r="F9" s="22"/>
    </row>
    <row r="10" spans="1:7" ht="45" customHeight="1" x14ac:dyDescent="0.25">
      <c r="A10" s="20" t="s">
        <v>9</v>
      </c>
      <c r="B10" s="21"/>
      <c r="C10" s="22" t="s">
        <v>158</v>
      </c>
      <c r="D10" s="22"/>
      <c r="E10" s="22"/>
      <c r="F10" s="22"/>
    </row>
    <row r="11" spans="1:7" ht="15" customHeight="1" x14ac:dyDescent="0.25">
      <c r="A11" s="20" t="s">
        <v>16</v>
      </c>
      <c r="B11" s="21"/>
      <c r="C11" s="22"/>
      <c r="D11" s="22"/>
      <c r="E11" s="22"/>
      <c r="F11" s="22"/>
    </row>
    <row r="12" spans="1:7" ht="15" customHeight="1" x14ac:dyDescent="0.25">
      <c r="A12" s="20" t="s">
        <v>39</v>
      </c>
      <c r="B12" s="21"/>
      <c r="C12" s="22" t="s">
        <v>156</v>
      </c>
      <c r="D12" s="22"/>
      <c r="E12" s="22"/>
      <c r="F12" s="22"/>
    </row>
    <row r="13" spans="1:7" ht="15" customHeight="1" x14ac:dyDescent="0.25"/>
    <row r="14" spans="1:7" ht="43.2" customHeight="1" x14ac:dyDescent="0.25">
      <c r="A14" s="28" t="s">
        <v>95</v>
      </c>
      <c r="B14" s="29"/>
      <c r="C14" s="30" t="s">
        <v>157</v>
      </c>
      <c r="D14" s="30"/>
      <c r="E14" s="30"/>
      <c r="F14" s="30"/>
    </row>
    <row r="15" spans="1:7" ht="48" customHeight="1" x14ac:dyDescent="0.25">
      <c r="A15" s="28" t="s">
        <v>96</v>
      </c>
      <c r="B15" s="29"/>
      <c r="C15" s="30" t="s">
        <v>159</v>
      </c>
      <c r="D15" s="30"/>
      <c r="E15" s="30"/>
      <c r="F15" s="30"/>
    </row>
    <row r="16" spans="1:7" ht="15" customHeight="1" x14ac:dyDescent="0.25"/>
    <row r="17" spans="1:10" ht="14.25" customHeight="1" x14ac:dyDescent="0.25">
      <c r="A17" s="26" t="s">
        <v>5</v>
      </c>
      <c r="B17" s="26"/>
      <c r="C17" s="26"/>
      <c r="D17" s="26"/>
      <c r="E17" s="26"/>
      <c r="F17" s="26"/>
      <c r="G17" s="26"/>
      <c r="H17" s="26"/>
    </row>
    <row r="18" spans="1:10" s="5" customFormat="1" ht="108" customHeight="1" x14ac:dyDescent="0.25">
      <c r="A18" s="36" t="s">
        <v>0</v>
      </c>
      <c r="B18" s="37"/>
      <c r="C18" s="38"/>
      <c r="D18" s="3" t="s">
        <v>10</v>
      </c>
      <c r="E18" s="3" t="s">
        <v>11</v>
      </c>
      <c r="F18" s="3" t="s">
        <v>12</v>
      </c>
      <c r="G18" s="3" t="s">
        <v>93</v>
      </c>
      <c r="H18" s="3" t="s">
        <v>13</v>
      </c>
      <c r="I18" s="3" t="s">
        <v>14</v>
      </c>
      <c r="J18" s="4"/>
    </row>
    <row r="19" spans="1:10" s="5" customFormat="1" ht="46.5" customHeight="1" x14ac:dyDescent="0.25">
      <c r="A19" s="33" t="s">
        <v>42</v>
      </c>
      <c r="B19" s="34"/>
      <c r="C19" s="35"/>
      <c r="D19" s="8" t="s">
        <v>43</v>
      </c>
      <c r="E19" s="9">
        <v>3</v>
      </c>
      <c r="F19" s="2" t="s">
        <v>99</v>
      </c>
      <c r="G19" s="7">
        <v>827</v>
      </c>
      <c r="H19" s="6">
        <f>G19*E19</f>
        <v>2481</v>
      </c>
      <c r="I19" s="1" t="s">
        <v>42</v>
      </c>
      <c r="J19" s="4"/>
    </row>
    <row r="20" spans="1:10" s="5" customFormat="1" ht="51" customHeight="1" x14ac:dyDescent="0.25">
      <c r="A20" s="33" t="s">
        <v>44</v>
      </c>
      <c r="B20" s="34"/>
      <c r="C20" s="35"/>
      <c r="D20" s="8" t="s">
        <v>43</v>
      </c>
      <c r="E20" s="9">
        <v>4</v>
      </c>
      <c r="F20" s="2" t="s">
        <v>100</v>
      </c>
      <c r="G20" s="7">
        <v>600</v>
      </c>
      <c r="H20" s="6">
        <f t="shared" ref="H20:H29" si="0">G20*E20</f>
        <v>2400</v>
      </c>
      <c r="I20" s="1" t="s">
        <v>101</v>
      </c>
      <c r="J20" s="4"/>
    </row>
    <row r="21" spans="1:10" s="5" customFormat="1" ht="48" customHeight="1" x14ac:dyDescent="0.25">
      <c r="A21" s="33" t="s">
        <v>45</v>
      </c>
      <c r="B21" s="34"/>
      <c r="C21" s="35"/>
      <c r="D21" s="8" t="s">
        <v>43</v>
      </c>
      <c r="E21" s="9">
        <v>3</v>
      </c>
      <c r="F21" s="2" t="s">
        <v>102</v>
      </c>
      <c r="G21" s="7">
        <v>800</v>
      </c>
      <c r="H21" s="6">
        <f t="shared" si="0"/>
        <v>2400</v>
      </c>
      <c r="I21" s="1" t="s">
        <v>45</v>
      </c>
      <c r="J21" s="4"/>
    </row>
    <row r="22" spans="1:10" s="5" customFormat="1" ht="63" customHeight="1" x14ac:dyDescent="0.25">
      <c r="A22" s="33" t="s">
        <v>46</v>
      </c>
      <c r="B22" s="34"/>
      <c r="C22" s="35"/>
      <c r="D22" s="8" t="s">
        <v>43</v>
      </c>
      <c r="E22" s="9">
        <v>1</v>
      </c>
      <c r="F22" s="2" t="s">
        <v>103</v>
      </c>
      <c r="G22" s="7">
        <v>4893</v>
      </c>
      <c r="H22" s="6">
        <f t="shared" si="0"/>
        <v>4893</v>
      </c>
      <c r="I22" s="1" t="s">
        <v>46</v>
      </c>
      <c r="J22" s="4"/>
    </row>
    <row r="23" spans="1:10" s="5" customFormat="1" ht="46.5" customHeight="1" x14ac:dyDescent="0.25">
      <c r="A23" s="33" t="s">
        <v>47</v>
      </c>
      <c r="B23" s="34"/>
      <c r="C23" s="35"/>
      <c r="D23" s="8" t="s">
        <v>43</v>
      </c>
      <c r="E23" s="10">
        <v>4</v>
      </c>
      <c r="F23" s="2" t="s">
        <v>104</v>
      </c>
      <c r="G23" s="7">
        <v>620</v>
      </c>
      <c r="H23" s="6">
        <f t="shared" si="0"/>
        <v>2480</v>
      </c>
      <c r="I23" s="1" t="s">
        <v>47</v>
      </c>
      <c r="J23" s="4"/>
    </row>
    <row r="24" spans="1:10" s="5" customFormat="1" ht="47.4" customHeight="1" x14ac:dyDescent="0.25">
      <c r="A24" s="33" t="s">
        <v>48</v>
      </c>
      <c r="B24" s="34"/>
      <c r="C24" s="35"/>
      <c r="D24" s="8" t="s">
        <v>43</v>
      </c>
      <c r="E24" s="9">
        <v>3</v>
      </c>
      <c r="F24" s="2" t="s">
        <v>105</v>
      </c>
      <c r="G24" s="7">
        <v>693</v>
      </c>
      <c r="H24" s="6">
        <f t="shared" si="0"/>
        <v>2079</v>
      </c>
      <c r="I24" s="1" t="s">
        <v>48</v>
      </c>
      <c r="J24" s="4"/>
    </row>
    <row r="25" spans="1:10" s="5" customFormat="1" ht="47.25" customHeight="1" x14ac:dyDescent="0.25">
      <c r="A25" s="33" t="s">
        <v>49</v>
      </c>
      <c r="B25" s="34"/>
      <c r="C25" s="35"/>
      <c r="D25" s="8" t="s">
        <v>43</v>
      </c>
      <c r="E25" s="9">
        <v>4</v>
      </c>
      <c r="F25" s="2" t="s">
        <v>106</v>
      </c>
      <c r="G25" s="7">
        <v>200</v>
      </c>
      <c r="H25" s="6">
        <f t="shared" si="0"/>
        <v>800</v>
      </c>
      <c r="I25" s="1" t="s">
        <v>49</v>
      </c>
      <c r="J25" s="4"/>
    </row>
    <row r="26" spans="1:10" s="5" customFormat="1" ht="43.95" customHeight="1" x14ac:dyDescent="0.25">
      <c r="A26" s="33" t="s">
        <v>50</v>
      </c>
      <c r="B26" s="34"/>
      <c r="C26" s="35"/>
      <c r="D26" s="8" t="s">
        <v>43</v>
      </c>
      <c r="E26" s="9">
        <v>5</v>
      </c>
      <c r="F26" s="2" t="s">
        <v>107</v>
      </c>
      <c r="G26" s="7">
        <v>448</v>
      </c>
      <c r="H26" s="6">
        <f t="shared" si="0"/>
        <v>2240</v>
      </c>
      <c r="I26" s="1" t="s">
        <v>50</v>
      </c>
    </row>
    <row r="27" spans="1:10" s="5" customFormat="1" ht="49.2" customHeight="1" x14ac:dyDescent="0.25">
      <c r="A27" s="33" t="s">
        <v>51</v>
      </c>
      <c r="B27" s="34"/>
      <c r="C27" s="35"/>
      <c r="D27" s="8" t="s">
        <v>43</v>
      </c>
      <c r="E27" s="9">
        <v>10</v>
      </c>
      <c r="F27" s="2" t="s">
        <v>108</v>
      </c>
      <c r="G27" s="7">
        <v>80</v>
      </c>
      <c r="H27" s="6">
        <f t="shared" si="0"/>
        <v>800</v>
      </c>
      <c r="I27" s="1" t="s">
        <v>51</v>
      </c>
    </row>
    <row r="28" spans="1:10" s="5" customFormat="1" ht="46.2" customHeight="1" x14ac:dyDescent="0.25">
      <c r="A28" s="33" t="s">
        <v>52</v>
      </c>
      <c r="B28" s="34"/>
      <c r="C28" s="35"/>
      <c r="D28" s="8" t="s">
        <v>43</v>
      </c>
      <c r="E28" s="9">
        <v>6</v>
      </c>
      <c r="F28" s="2" t="s">
        <v>109</v>
      </c>
      <c r="G28" s="7">
        <v>293</v>
      </c>
      <c r="H28" s="6">
        <f t="shared" si="0"/>
        <v>1758</v>
      </c>
      <c r="I28" s="1" t="s">
        <v>52</v>
      </c>
    </row>
    <row r="29" spans="1:10" s="5" customFormat="1" ht="40.200000000000003" customHeight="1" x14ac:dyDescent="0.25">
      <c r="A29" s="33" t="s">
        <v>53</v>
      </c>
      <c r="B29" s="34"/>
      <c r="C29" s="35"/>
      <c r="D29" s="8" t="s">
        <v>43</v>
      </c>
      <c r="E29" s="9">
        <v>5</v>
      </c>
      <c r="F29" s="2" t="s">
        <v>111</v>
      </c>
      <c r="G29" s="7">
        <v>476</v>
      </c>
      <c r="H29" s="6">
        <f t="shared" si="0"/>
        <v>2380</v>
      </c>
      <c r="I29" s="1" t="s">
        <v>110</v>
      </c>
    </row>
    <row r="30" spans="1:10" s="5" customFormat="1" ht="45.6" customHeight="1" x14ac:dyDescent="0.25">
      <c r="A30" s="33" t="s">
        <v>54</v>
      </c>
      <c r="B30" s="34"/>
      <c r="C30" s="35"/>
      <c r="D30" s="8" t="s">
        <v>43</v>
      </c>
      <c r="E30" s="9">
        <v>8</v>
      </c>
      <c r="F30" s="2" t="s">
        <v>114</v>
      </c>
      <c r="G30" s="7">
        <v>240</v>
      </c>
      <c r="H30" s="6">
        <f>G30*E30</f>
        <v>1920</v>
      </c>
      <c r="I30" s="1" t="s">
        <v>54</v>
      </c>
      <c r="J30" s="4"/>
    </row>
    <row r="31" spans="1:10" s="5" customFormat="1" ht="43.95" customHeight="1" x14ac:dyDescent="0.25">
      <c r="A31" s="33" t="s">
        <v>55</v>
      </c>
      <c r="B31" s="34"/>
      <c r="C31" s="35"/>
      <c r="D31" s="8" t="s">
        <v>43</v>
      </c>
      <c r="E31" s="9">
        <v>4</v>
      </c>
      <c r="F31" s="2" t="s">
        <v>113</v>
      </c>
      <c r="G31" s="7">
        <v>520</v>
      </c>
      <c r="H31" s="6">
        <f t="shared" ref="H31:H68" si="1">G31*E31</f>
        <v>2080</v>
      </c>
      <c r="I31" s="1" t="s">
        <v>112</v>
      </c>
      <c r="J31" s="4"/>
    </row>
    <row r="32" spans="1:10" s="5" customFormat="1" ht="48" customHeight="1" x14ac:dyDescent="0.25">
      <c r="A32" s="33" t="s">
        <v>56</v>
      </c>
      <c r="B32" s="34"/>
      <c r="C32" s="35"/>
      <c r="D32" s="8" t="s">
        <v>43</v>
      </c>
      <c r="E32" s="9">
        <v>6</v>
      </c>
      <c r="F32" s="2" t="s">
        <v>115</v>
      </c>
      <c r="G32" s="7">
        <v>293</v>
      </c>
      <c r="H32" s="6">
        <f t="shared" si="1"/>
        <v>1758</v>
      </c>
      <c r="I32" s="1" t="s">
        <v>56</v>
      </c>
      <c r="J32" s="4"/>
    </row>
    <row r="33" spans="1:10" s="5" customFormat="1" ht="51" customHeight="1" x14ac:dyDescent="0.25">
      <c r="A33" s="33" t="s">
        <v>57</v>
      </c>
      <c r="B33" s="34"/>
      <c r="C33" s="35"/>
      <c r="D33" s="8" t="s">
        <v>43</v>
      </c>
      <c r="E33" s="9">
        <v>6</v>
      </c>
      <c r="F33" s="2" t="s">
        <v>116</v>
      </c>
      <c r="G33" s="7">
        <v>320</v>
      </c>
      <c r="H33" s="6">
        <f t="shared" si="1"/>
        <v>1920</v>
      </c>
      <c r="I33" s="1" t="s">
        <v>57</v>
      </c>
      <c r="J33" s="4"/>
    </row>
    <row r="34" spans="1:10" s="5" customFormat="1" ht="40.950000000000003" customHeight="1" x14ac:dyDescent="0.25">
      <c r="A34" s="33" t="s">
        <v>58</v>
      </c>
      <c r="B34" s="34"/>
      <c r="C34" s="35"/>
      <c r="D34" s="8" t="s">
        <v>43</v>
      </c>
      <c r="E34" s="10">
        <v>6</v>
      </c>
      <c r="F34" s="2" t="s">
        <v>118</v>
      </c>
      <c r="G34" s="7">
        <v>267</v>
      </c>
      <c r="H34" s="6">
        <f t="shared" si="1"/>
        <v>1602</v>
      </c>
      <c r="I34" s="1" t="s">
        <v>58</v>
      </c>
      <c r="J34" s="4"/>
    </row>
    <row r="35" spans="1:10" s="5" customFormat="1" ht="47.4" customHeight="1" x14ac:dyDescent="0.25">
      <c r="A35" s="33" t="s">
        <v>59</v>
      </c>
      <c r="B35" s="34"/>
      <c r="C35" s="35"/>
      <c r="D35" s="8" t="s">
        <v>43</v>
      </c>
      <c r="E35" s="9">
        <v>5</v>
      </c>
      <c r="F35" s="2" t="s">
        <v>117</v>
      </c>
      <c r="G35" s="7">
        <v>480</v>
      </c>
      <c r="H35" s="6">
        <f t="shared" si="1"/>
        <v>2400</v>
      </c>
      <c r="I35" s="1" t="s">
        <v>59</v>
      </c>
      <c r="J35" s="4"/>
    </row>
    <row r="36" spans="1:10" s="5" customFormat="1" ht="50.25" customHeight="1" x14ac:dyDescent="0.25">
      <c r="A36" s="33" t="s">
        <v>60</v>
      </c>
      <c r="B36" s="34"/>
      <c r="C36" s="35"/>
      <c r="D36" s="8" t="s">
        <v>43</v>
      </c>
      <c r="E36" s="9">
        <v>3</v>
      </c>
      <c r="F36" s="2" t="s">
        <v>119</v>
      </c>
      <c r="G36" s="7">
        <v>747</v>
      </c>
      <c r="H36" s="6">
        <f t="shared" si="1"/>
        <v>2241</v>
      </c>
      <c r="I36" s="1" t="s">
        <v>60</v>
      </c>
      <c r="J36" s="4"/>
    </row>
    <row r="37" spans="1:10" s="5" customFormat="1" ht="47.25" customHeight="1" x14ac:dyDescent="0.25">
      <c r="A37" s="33" t="s">
        <v>61</v>
      </c>
      <c r="B37" s="34"/>
      <c r="C37" s="35"/>
      <c r="D37" s="8" t="s">
        <v>43</v>
      </c>
      <c r="E37" s="9">
        <v>8</v>
      </c>
      <c r="F37" s="2" t="s">
        <v>120</v>
      </c>
      <c r="G37" s="7">
        <v>220</v>
      </c>
      <c r="H37" s="6">
        <f t="shared" si="1"/>
        <v>1760</v>
      </c>
      <c r="I37" s="1" t="s">
        <v>61</v>
      </c>
    </row>
    <row r="38" spans="1:10" s="5" customFormat="1" ht="49.2" customHeight="1" x14ac:dyDescent="0.25">
      <c r="A38" s="33" t="s">
        <v>62</v>
      </c>
      <c r="B38" s="34"/>
      <c r="C38" s="35"/>
      <c r="D38" s="8" t="s">
        <v>43</v>
      </c>
      <c r="E38" s="9">
        <v>2</v>
      </c>
      <c r="F38" s="2" t="s">
        <v>121</v>
      </c>
      <c r="G38" s="7">
        <v>2190</v>
      </c>
      <c r="H38" s="6">
        <f t="shared" si="1"/>
        <v>4380</v>
      </c>
      <c r="I38" s="1" t="s">
        <v>62</v>
      </c>
    </row>
    <row r="39" spans="1:10" s="5" customFormat="1" ht="46.2" customHeight="1" x14ac:dyDescent="0.25">
      <c r="A39" s="33" t="s">
        <v>63</v>
      </c>
      <c r="B39" s="34"/>
      <c r="C39" s="35"/>
      <c r="D39" s="8" t="s">
        <v>43</v>
      </c>
      <c r="E39" s="9">
        <v>3</v>
      </c>
      <c r="F39" s="2" t="s">
        <v>122</v>
      </c>
      <c r="G39" s="7">
        <v>640</v>
      </c>
      <c r="H39" s="6">
        <f t="shared" si="1"/>
        <v>1920</v>
      </c>
      <c r="I39" s="1" t="s">
        <v>63</v>
      </c>
    </row>
    <row r="40" spans="1:10" s="5" customFormat="1" ht="46.5" customHeight="1" x14ac:dyDescent="0.25">
      <c r="A40" s="33" t="s">
        <v>64</v>
      </c>
      <c r="B40" s="34"/>
      <c r="C40" s="35"/>
      <c r="D40" s="8" t="s">
        <v>43</v>
      </c>
      <c r="E40" s="9">
        <v>3</v>
      </c>
      <c r="F40" s="2" t="s">
        <v>123</v>
      </c>
      <c r="G40" s="7">
        <v>853</v>
      </c>
      <c r="H40" s="6">
        <f t="shared" si="1"/>
        <v>2559</v>
      </c>
      <c r="I40" s="1" t="s">
        <v>64</v>
      </c>
    </row>
    <row r="41" spans="1:10" s="5" customFormat="1" ht="46.5" customHeight="1" x14ac:dyDescent="0.25">
      <c r="A41" s="33" t="s">
        <v>65</v>
      </c>
      <c r="B41" s="34"/>
      <c r="C41" s="35"/>
      <c r="D41" s="8" t="s">
        <v>43</v>
      </c>
      <c r="E41" s="9">
        <v>3</v>
      </c>
      <c r="F41" s="2" t="s">
        <v>125</v>
      </c>
      <c r="G41" s="7">
        <v>853</v>
      </c>
      <c r="H41" s="6">
        <f t="shared" si="1"/>
        <v>2559</v>
      </c>
      <c r="I41" s="1" t="s">
        <v>65</v>
      </c>
    </row>
    <row r="42" spans="1:10" s="5" customFormat="1" ht="48" customHeight="1" x14ac:dyDescent="0.25">
      <c r="A42" s="33" t="s">
        <v>66</v>
      </c>
      <c r="B42" s="34"/>
      <c r="C42" s="35"/>
      <c r="D42" s="8" t="s">
        <v>43</v>
      </c>
      <c r="E42" s="9">
        <v>2</v>
      </c>
      <c r="F42" s="2" t="s">
        <v>126</v>
      </c>
      <c r="G42" s="7">
        <v>1840</v>
      </c>
      <c r="H42" s="6">
        <f t="shared" si="1"/>
        <v>3680</v>
      </c>
      <c r="I42" s="1" t="s">
        <v>66</v>
      </c>
    </row>
    <row r="43" spans="1:10" s="5" customFormat="1" ht="46.5" customHeight="1" x14ac:dyDescent="0.25">
      <c r="A43" s="33" t="s">
        <v>67</v>
      </c>
      <c r="B43" s="34"/>
      <c r="C43" s="35"/>
      <c r="D43" s="8" t="s">
        <v>43</v>
      </c>
      <c r="E43" s="9">
        <v>8</v>
      </c>
      <c r="F43" s="2" t="s">
        <v>127</v>
      </c>
      <c r="G43" s="7">
        <v>230</v>
      </c>
      <c r="H43" s="6">
        <f t="shared" si="1"/>
        <v>1840</v>
      </c>
      <c r="I43" s="1" t="s">
        <v>67</v>
      </c>
    </row>
    <row r="44" spans="1:10" s="5" customFormat="1" ht="46.5" customHeight="1" x14ac:dyDescent="0.25">
      <c r="A44" s="33" t="s">
        <v>68</v>
      </c>
      <c r="B44" s="34"/>
      <c r="C44" s="35"/>
      <c r="D44" s="8" t="s">
        <v>43</v>
      </c>
      <c r="E44" s="9">
        <v>8</v>
      </c>
      <c r="F44" s="2" t="s">
        <v>128</v>
      </c>
      <c r="G44" s="7">
        <v>240</v>
      </c>
      <c r="H44" s="6">
        <f t="shared" si="1"/>
        <v>1920</v>
      </c>
      <c r="I44" s="1" t="s">
        <v>68</v>
      </c>
    </row>
    <row r="45" spans="1:10" s="5" customFormat="1" ht="51.6" customHeight="1" x14ac:dyDescent="0.25">
      <c r="A45" s="33" t="s">
        <v>69</v>
      </c>
      <c r="B45" s="34"/>
      <c r="C45" s="35"/>
      <c r="D45" s="8" t="s">
        <v>43</v>
      </c>
      <c r="E45" s="9">
        <v>8</v>
      </c>
      <c r="F45" s="2" t="s">
        <v>129</v>
      </c>
      <c r="G45" s="7">
        <v>240</v>
      </c>
      <c r="H45" s="6">
        <f t="shared" si="1"/>
        <v>1920</v>
      </c>
      <c r="I45" s="1" t="s">
        <v>69</v>
      </c>
    </row>
    <row r="46" spans="1:10" s="5" customFormat="1" ht="45.75" customHeight="1" x14ac:dyDescent="0.25">
      <c r="A46" s="33" t="s">
        <v>70</v>
      </c>
      <c r="B46" s="34"/>
      <c r="C46" s="35"/>
      <c r="D46" s="8" t="s">
        <v>43</v>
      </c>
      <c r="E46" s="9">
        <v>8</v>
      </c>
      <c r="F46" s="2" t="s">
        <v>130</v>
      </c>
      <c r="G46" s="7">
        <v>240</v>
      </c>
      <c r="H46" s="6">
        <f t="shared" si="1"/>
        <v>1920</v>
      </c>
      <c r="I46" s="1" t="s">
        <v>70</v>
      </c>
    </row>
    <row r="47" spans="1:10" s="5" customFormat="1" ht="48" customHeight="1" x14ac:dyDescent="0.25">
      <c r="A47" s="33" t="s">
        <v>71</v>
      </c>
      <c r="B47" s="34"/>
      <c r="C47" s="35"/>
      <c r="D47" s="8" t="s">
        <v>43</v>
      </c>
      <c r="E47" s="9">
        <v>8</v>
      </c>
      <c r="F47" s="2" t="s">
        <v>131</v>
      </c>
      <c r="G47" s="7">
        <v>240</v>
      </c>
      <c r="H47" s="6">
        <f t="shared" si="1"/>
        <v>1920</v>
      </c>
      <c r="I47" s="1" t="s">
        <v>71</v>
      </c>
    </row>
    <row r="48" spans="1:10" s="5" customFormat="1" ht="46.5" customHeight="1" x14ac:dyDescent="0.25">
      <c r="A48" s="33" t="s">
        <v>72</v>
      </c>
      <c r="B48" s="34"/>
      <c r="C48" s="35"/>
      <c r="D48" s="8" t="s">
        <v>43</v>
      </c>
      <c r="E48" s="9">
        <v>8</v>
      </c>
      <c r="F48" s="2" t="s">
        <v>132</v>
      </c>
      <c r="G48" s="7">
        <v>240</v>
      </c>
      <c r="H48" s="6">
        <f t="shared" si="1"/>
        <v>1920</v>
      </c>
      <c r="I48" s="1" t="s">
        <v>72</v>
      </c>
    </row>
    <row r="49" spans="1:10" s="5" customFormat="1" ht="49.5" customHeight="1" x14ac:dyDescent="0.25">
      <c r="A49" s="33" t="s">
        <v>73</v>
      </c>
      <c r="B49" s="34"/>
      <c r="C49" s="35"/>
      <c r="D49" s="8" t="s">
        <v>43</v>
      </c>
      <c r="E49" s="9">
        <v>8</v>
      </c>
      <c r="F49" s="2" t="s">
        <v>133</v>
      </c>
      <c r="G49" s="7">
        <v>190</v>
      </c>
      <c r="H49" s="6">
        <f t="shared" si="1"/>
        <v>1520</v>
      </c>
      <c r="I49" s="1" t="s">
        <v>73</v>
      </c>
    </row>
    <row r="50" spans="1:10" s="5" customFormat="1" ht="48.75" customHeight="1" x14ac:dyDescent="0.25">
      <c r="A50" s="33" t="s">
        <v>74</v>
      </c>
      <c r="B50" s="34"/>
      <c r="C50" s="35"/>
      <c r="D50" s="8" t="s">
        <v>43</v>
      </c>
      <c r="E50" s="9">
        <v>2</v>
      </c>
      <c r="F50" s="2" t="s">
        <v>134</v>
      </c>
      <c r="G50" s="7">
        <v>1960</v>
      </c>
      <c r="H50" s="6">
        <f t="shared" si="1"/>
        <v>3920</v>
      </c>
      <c r="I50" s="1" t="s">
        <v>135</v>
      </c>
      <c r="J50" s="4"/>
    </row>
    <row r="51" spans="1:10" s="5" customFormat="1" ht="47.25" customHeight="1" x14ac:dyDescent="0.25">
      <c r="A51" s="33" t="s">
        <v>75</v>
      </c>
      <c r="B51" s="34"/>
      <c r="C51" s="35"/>
      <c r="D51" s="8" t="s">
        <v>43</v>
      </c>
      <c r="E51" s="9">
        <v>8</v>
      </c>
      <c r="F51" s="2" t="s">
        <v>136</v>
      </c>
      <c r="G51" s="7">
        <v>160</v>
      </c>
      <c r="H51" s="6">
        <f t="shared" si="1"/>
        <v>1280</v>
      </c>
      <c r="I51" s="1" t="s">
        <v>75</v>
      </c>
      <c r="J51" s="4"/>
    </row>
    <row r="52" spans="1:10" s="5" customFormat="1" ht="48" customHeight="1" x14ac:dyDescent="0.25">
      <c r="A52" s="33" t="s">
        <v>76</v>
      </c>
      <c r="B52" s="34"/>
      <c r="C52" s="35"/>
      <c r="D52" s="8" t="s">
        <v>43</v>
      </c>
      <c r="E52" s="9">
        <v>8</v>
      </c>
      <c r="F52" s="2" t="s">
        <v>137</v>
      </c>
      <c r="G52" s="7">
        <v>200</v>
      </c>
      <c r="H52" s="6">
        <f t="shared" si="1"/>
        <v>1600</v>
      </c>
      <c r="I52" s="1" t="s">
        <v>76</v>
      </c>
      <c r="J52" s="4"/>
    </row>
    <row r="53" spans="1:10" s="5" customFormat="1" ht="48.75" customHeight="1" x14ac:dyDescent="0.25">
      <c r="A53" s="33" t="s">
        <v>77</v>
      </c>
      <c r="B53" s="34"/>
      <c r="C53" s="35"/>
      <c r="D53" s="8" t="s">
        <v>43</v>
      </c>
      <c r="E53" s="9">
        <v>4</v>
      </c>
      <c r="F53" s="2" t="s">
        <v>138</v>
      </c>
      <c r="G53" s="7">
        <v>540</v>
      </c>
      <c r="H53" s="6">
        <f t="shared" si="1"/>
        <v>2160</v>
      </c>
      <c r="I53" s="1" t="s">
        <v>77</v>
      </c>
      <c r="J53" s="4"/>
    </row>
    <row r="54" spans="1:10" s="5" customFormat="1" ht="51" customHeight="1" x14ac:dyDescent="0.25">
      <c r="A54" s="33" t="s">
        <v>78</v>
      </c>
      <c r="B54" s="34"/>
      <c r="C54" s="35"/>
      <c r="D54" s="8" t="s">
        <v>43</v>
      </c>
      <c r="E54" s="9">
        <v>10</v>
      </c>
      <c r="F54" s="2" t="s">
        <v>139</v>
      </c>
      <c r="G54" s="7">
        <v>96</v>
      </c>
      <c r="H54" s="6">
        <f t="shared" si="1"/>
        <v>960</v>
      </c>
      <c r="I54" s="1" t="s">
        <v>78</v>
      </c>
      <c r="J54" s="4"/>
    </row>
    <row r="55" spans="1:10" s="5" customFormat="1" ht="46.5" customHeight="1" x14ac:dyDescent="0.25">
      <c r="A55" s="33" t="s">
        <v>79</v>
      </c>
      <c r="B55" s="34"/>
      <c r="C55" s="35"/>
      <c r="D55" s="8" t="s">
        <v>43</v>
      </c>
      <c r="E55" s="9">
        <v>7</v>
      </c>
      <c r="F55" s="2" t="s">
        <v>140</v>
      </c>
      <c r="G55" s="7">
        <v>251</v>
      </c>
      <c r="H55" s="6">
        <f t="shared" si="1"/>
        <v>1757</v>
      </c>
      <c r="I55" s="1" t="s">
        <v>79</v>
      </c>
      <c r="J55" s="4"/>
    </row>
    <row r="56" spans="1:10" s="5" customFormat="1" ht="47.25" customHeight="1" x14ac:dyDescent="0.25">
      <c r="A56" s="33" t="s">
        <v>80</v>
      </c>
      <c r="B56" s="34"/>
      <c r="C56" s="35"/>
      <c r="D56" s="8" t="s">
        <v>43</v>
      </c>
      <c r="E56" s="9">
        <v>4</v>
      </c>
      <c r="F56" s="2" t="s">
        <v>141</v>
      </c>
      <c r="G56" s="7">
        <v>580</v>
      </c>
      <c r="H56" s="6">
        <f t="shared" si="1"/>
        <v>2320</v>
      </c>
      <c r="I56" s="1" t="s">
        <v>80</v>
      </c>
      <c r="J56" s="4"/>
    </row>
    <row r="57" spans="1:10" s="5" customFormat="1" ht="34.200000000000003" customHeight="1" x14ac:dyDescent="0.25">
      <c r="A57" s="33" t="s">
        <v>81</v>
      </c>
      <c r="B57" s="34"/>
      <c r="C57" s="35"/>
      <c r="D57" s="8" t="s">
        <v>43</v>
      </c>
      <c r="E57" s="9">
        <v>10</v>
      </c>
      <c r="F57" s="2" t="s">
        <v>142</v>
      </c>
      <c r="G57" s="7">
        <v>120</v>
      </c>
      <c r="H57" s="6">
        <f t="shared" si="1"/>
        <v>1200</v>
      </c>
      <c r="I57" s="1" t="s">
        <v>81</v>
      </c>
      <c r="J57" s="4"/>
    </row>
    <row r="58" spans="1:10" s="5" customFormat="1" ht="46.5" customHeight="1" x14ac:dyDescent="0.25">
      <c r="A58" s="33" t="s">
        <v>82</v>
      </c>
      <c r="B58" s="34"/>
      <c r="C58" s="35"/>
      <c r="D58" s="8" t="s">
        <v>43</v>
      </c>
      <c r="E58" s="9">
        <v>6</v>
      </c>
      <c r="F58" s="2" t="s">
        <v>143</v>
      </c>
      <c r="G58" s="7">
        <v>320</v>
      </c>
      <c r="H58" s="6">
        <f t="shared" si="1"/>
        <v>1920</v>
      </c>
      <c r="I58" s="1" t="s">
        <v>144</v>
      </c>
      <c r="J58" s="4"/>
    </row>
    <row r="59" spans="1:10" s="5" customFormat="1" ht="33.75" customHeight="1" x14ac:dyDescent="0.25">
      <c r="A59" s="33" t="s">
        <v>83</v>
      </c>
      <c r="B59" s="34"/>
      <c r="C59" s="35"/>
      <c r="D59" s="8" t="s">
        <v>43</v>
      </c>
      <c r="E59" s="9">
        <v>8</v>
      </c>
      <c r="F59" s="2" t="s">
        <v>145</v>
      </c>
      <c r="G59" s="7">
        <v>170</v>
      </c>
      <c r="H59" s="6">
        <f t="shared" si="1"/>
        <v>1360</v>
      </c>
      <c r="I59" s="1" t="s">
        <v>83</v>
      </c>
      <c r="J59" s="4"/>
    </row>
    <row r="60" spans="1:10" s="5" customFormat="1" ht="46.5" customHeight="1" x14ac:dyDescent="0.25">
      <c r="A60" s="33" t="s">
        <v>84</v>
      </c>
      <c r="B60" s="34"/>
      <c r="C60" s="35"/>
      <c r="D60" s="8" t="s">
        <v>43</v>
      </c>
      <c r="E60" s="9">
        <v>10</v>
      </c>
      <c r="F60" s="2" t="s">
        <v>146</v>
      </c>
      <c r="G60" s="7">
        <v>88</v>
      </c>
      <c r="H60" s="6">
        <f t="shared" si="1"/>
        <v>880</v>
      </c>
      <c r="I60" s="1" t="s">
        <v>84</v>
      </c>
      <c r="J60" s="4"/>
    </row>
    <row r="61" spans="1:10" s="5" customFormat="1" ht="48" customHeight="1" x14ac:dyDescent="0.25">
      <c r="A61" s="33" t="s">
        <v>85</v>
      </c>
      <c r="B61" s="34"/>
      <c r="C61" s="35"/>
      <c r="D61" s="8" t="s">
        <v>43</v>
      </c>
      <c r="E61" s="9">
        <v>4</v>
      </c>
      <c r="F61" s="2" t="s">
        <v>147</v>
      </c>
      <c r="G61" s="7">
        <v>220</v>
      </c>
      <c r="H61" s="6">
        <f t="shared" si="1"/>
        <v>880</v>
      </c>
      <c r="I61" s="1" t="s">
        <v>85</v>
      </c>
      <c r="J61" s="4"/>
    </row>
    <row r="62" spans="1:10" s="5" customFormat="1" ht="37.200000000000003" customHeight="1" x14ac:dyDescent="0.25">
      <c r="A62" s="33" t="s">
        <v>86</v>
      </c>
      <c r="B62" s="34"/>
      <c r="C62" s="35"/>
      <c r="D62" s="8" t="s">
        <v>43</v>
      </c>
      <c r="E62" s="9">
        <v>6</v>
      </c>
      <c r="F62" s="2" t="s">
        <v>148</v>
      </c>
      <c r="G62" s="7">
        <v>307</v>
      </c>
      <c r="H62" s="6">
        <f t="shared" si="1"/>
        <v>1842</v>
      </c>
      <c r="I62" s="1" t="s">
        <v>86</v>
      </c>
      <c r="J62" s="4"/>
    </row>
    <row r="63" spans="1:10" s="5" customFormat="1" ht="46.5" customHeight="1" x14ac:dyDescent="0.25">
      <c r="A63" s="33" t="s">
        <v>87</v>
      </c>
      <c r="B63" s="34"/>
      <c r="C63" s="35"/>
      <c r="D63" s="8" t="s">
        <v>43</v>
      </c>
      <c r="E63" s="9">
        <v>5</v>
      </c>
      <c r="F63" s="2" t="s">
        <v>149</v>
      </c>
      <c r="G63" s="7">
        <v>480</v>
      </c>
      <c r="H63" s="6">
        <f t="shared" si="1"/>
        <v>2400</v>
      </c>
      <c r="I63" s="1" t="s">
        <v>87</v>
      </c>
    </row>
    <row r="64" spans="1:10" s="5" customFormat="1" ht="48" customHeight="1" x14ac:dyDescent="0.25">
      <c r="A64" s="33" t="s">
        <v>88</v>
      </c>
      <c r="B64" s="34"/>
      <c r="C64" s="35"/>
      <c r="D64" s="8" t="s">
        <v>43</v>
      </c>
      <c r="E64" s="9">
        <v>8</v>
      </c>
      <c r="F64" s="2" t="s">
        <v>150</v>
      </c>
      <c r="G64" s="7">
        <v>280</v>
      </c>
      <c r="H64" s="6">
        <f t="shared" si="1"/>
        <v>2240</v>
      </c>
      <c r="I64" s="1" t="s">
        <v>88</v>
      </c>
    </row>
    <row r="65" spans="1:9" s="5" customFormat="1" ht="46.5" customHeight="1" x14ac:dyDescent="0.25">
      <c r="A65" s="33" t="s">
        <v>89</v>
      </c>
      <c r="B65" s="34"/>
      <c r="C65" s="35"/>
      <c r="D65" s="8" t="s">
        <v>43</v>
      </c>
      <c r="E65" s="9">
        <v>10</v>
      </c>
      <c r="F65" s="2" t="s">
        <v>151</v>
      </c>
      <c r="G65" s="7">
        <v>112</v>
      </c>
      <c r="H65" s="6">
        <f t="shared" si="1"/>
        <v>1120</v>
      </c>
      <c r="I65" s="1" t="s">
        <v>89</v>
      </c>
    </row>
    <row r="66" spans="1:9" s="5" customFormat="1" ht="46.5" customHeight="1" x14ac:dyDescent="0.25">
      <c r="A66" s="33" t="s">
        <v>90</v>
      </c>
      <c r="B66" s="34"/>
      <c r="C66" s="35"/>
      <c r="D66" s="8" t="s">
        <v>43</v>
      </c>
      <c r="E66" s="9">
        <v>7</v>
      </c>
      <c r="F66" s="2" t="s">
        <v>152</v>
      </c>
      <c r="G66" s="7">
        <v>297</v>
      </c>
      <c r="H66" s="6">
        <f t="shared" si="1"/>
        <v>2079</v>
      </c>
      <c r="I66" s="1" t="s">
        <v>90</v>
      </c>
    </row>
    <row r="67" spans="1:9" s="5" customFormat="1" ht="63.75" customHeight="1" x14ac:dyDescent="0.25">
      <c r="A67" s="33" t="s">
        <v>91</v>
      </c>
      <c r="B67" s="34"/>
      <c r="C67" s="35"/>
      <c r="D67" s="8" t="s">
        <v>43</v>
      </c>
      <c r="E67" s="9">
        <v>10</v>
      </c>
      <c r="F67" s="2" t="s">
        <v>153</v>
      </c>
      <c r="G67" s="7">
        <v>160</v>
      </c>
      <c r="H67" s="6">
        <f t="shared" si="1"/>
        <v>1600</v>
      </c>
      <c r="I67" s="1" t="s">
        <v>91</v>
      </c>
    </row>
    <row r="68" spans="1:9" s="5" customFormat="1" ht="33.6" customHeight="1" x14ac:dyDescent="0.25">
      <c r="A68" s="33" t="s">
        <v>92</v>
      </c>
      <c r="B68" s="34"/>
      <c r="C68" s="35"/>
      <c r="D68" s="8" t="s">
        <v>43</v>
      </c>
      <c r="E68" s="9">
        <v>7</v>
      </c>
      <c r="F68" s="2" t="s">
        <v>154</v>
      </c>
      <c r="G68" s="7">
        <v>331</v>
      </c>
      <c r="H68" s="6">
        <f t="shared" si="1"/>
        <v>2317</v>
      </c>
      <c r="I68" s="1" t="s">
        <v>92</v>
      </c>
    </row>
    <row r="69" spans="1:9" s="5" customFormat="1" ht="30" customHeight="1" x14ac:dyDescent="0.25">
      <c r="A69" s="33" t="s">
        <v>17</v>
      </c>
      <c r="B69" s="34"/>
      <c r="C69" s="35"/>
      <c r="D69" s="8" t="s">
        <v>18</v>
      </c>
      <c r="E69" s="9">
        <v>20</v>
      </c>
      <c r="F69" s="2"/>
      <c r="G69" s="7">
        <v>20</v>
      </c>
      <c r="H69" s="6">
        <f t="shared" ref="H69" si="2">G69*E69</f>
        <v>400</v>
      </c>
      <c r="I69" s="1"/>
    </row>
    <row r="70" spans="1:9" ht="14.7" customHeight="1" x14ac:dyDescent="0.25">
      <c r="F70" s="23" t="s">
        <v>4</v>
      </c>
      <c r="G70" s="24"/>
      <c r="H70" s="16">
        <f>SUM(H6:H69)</f>
        <v>102685</v>
      </c>
    </row>
    <row r="71" spans="1:9" ht="14.7" customHeight="1" x14ac:dyDescent="0.25">
      <c r="F71" s="23" t="s">
        <v>97</v>
      </c>
      <c r="G71" s="24"/>
      <c r="H71" s="16">
        <f>H70*1.21</f>
        <v>124248.84999999999</v>
      </c>
    </row>
    <row r="72" spans="1:9" ht="14.7" customHeight="1" x14ac:dyDescent="0.25">
      <c r="F72" s="23" t="s">
        <v>98</v>
      </c>
      <c r="G72" s="24"/>
      <c r="H72" s="15"/>
    </row>
    <row r="73" spans="1:9" ht="14.7" customHeight="1" x14ac:dyDescent="0.25">
      <c r="F73" s="45" t="s">
        <v>7</v>
      </c>
      <c r="G73" s="46"/>
      <c r="H73" s="17">
        <f>H71-H71*H72/100</f>
        <v>124248.84999999999</v>
      </c>
    </row>
    <row r="74" spans="1:9" ht="16.2" customHeight="1" x14ac:dyDescent="0.25">
      <c r="A74" s="31"/>
      <c r="B74" s="31"/>
      <c r="C74" s="31"/>
      <c r="D74" s="31"/>
      <c r="E74" s="31"/>
      <c r="F74" s="31"/>
      <c r="G74" s="31"/>
      <c r="H74" s="31"/>
      <c r="I74" s="31"/>
    </row>
    <row r="75" spans="1:9" ht="31.2" customHeight="1" x14ac:dyDescent="0.25">
      <c r="A75" s="25" t="s">
        <v>94</v>
      </c>
      <c r="B75" s="25"/>
      <c r="C75" s="25"/>
      <c r="D75" s="25"/>
      <c r="E75" s="25"/>
      <c r="F75" s="25"/>
    </row>
    <row r="78" spans="1:9" x14ac:dyDescent="0.25">
      <c r="A78" s="19" t="s">
        <v>19</v>
      </c>
      <c r="B78" s="19"/>
      <c r="C78" s="19"/>
      <c r="D78" s="19"/>
      <c r="E78" s="19"/>
    </row>
    <row r="79" spans="1:9" ht="30" customHeight="1" x14ac:dyDescent="0.25">
      <c r="A79" s="31" t="s">
        <v>20</v>
      </c>
      <c r="B79" s="31"/>
      <c r="C79" s="31"/>
      <c r="D79" s="31"/>
      <c r="E79" s="31"/>
      <c r="F79" s="31"/>
    </row>
    <row r="80" spans="1:9" ht="82.95" customHeight="1" x14ac:dyDescent="0.25">
      <c r="A80" s="13" t="s">
        <v>21</v>
      </c>
      <c r="B80" s="32" t="s">
        <v>22</v>
      </c>
      <c r="C80" s="32"/>
      <c r="D80" s="32"/>
      <c r="E80" s="32" t="s">
        <v>23</v>
      </c>
      <c r="F80" s="32"/>
      <c r="G80" s="43" t="s">
        <v>30</v>
      </c>
      <c r="H80" s="43"/>
    </row>
    <row r="81" spans="1:8" x14ac:dyDescent="0.25">
      <c r="A81" s="12"/>
      <c r="B81" s="27"/>
      <c r="C81" s="27"/>
      <c r="D81" s="27"/>
      <c r="E81" s="27"/>
      <c r="F81" s="27"/>
      <c r="G81" s="27"/>
      <c r="H81" s="27"/>
    </row>
    <row r="82" spans="1:8" x14ac:dyDescent="0.25">
      <c r="A82" s="12"/>
      <c r="B82" s="27"/>
      <c r="C82" s="27"/>
      <c r="D82" s="27"/>
      <c r="E82" s="27"/>
      <c r="F82" s="27"/>
      <c r="G82" s="27"/>
      <c r="H82" s="27"/>
    </row>
    <row r="83" spans="1:8" x14ac:dyDescent="0.25">
      <c r="A83" s="12"/>
      <c r="B83" s="27"/>
      <c r="C83" s="27"/>
      <c r="D83" s="27"/>
      <c r="E83" s="27"/>
      <c r="F83" s="27"/>
      <c r="G83" s="27"/>
      <c r="H83" s="27"/>
    </row>
    <row r="84" spans="1:8" ht="28.2" customHeight="1" x14ac:dyDescent="0.25">
      <c r="A84" s="42" t="s">
        <v>24</v>
      </c>
      <c r="B84" s="42"/>
      <c r="C84" s="42"/>
      <c r="D84" s="42"/>
      <c r="E84" s="42"/>
      <c r="F84" s="42"/>
    </row>
    <row r="86" spans="1:8" x14ac:dyDescent="0.25">
      <c r="A86" s="19" t="s">
        <v>25</v>
      </c>
      <c r="B86" s="19"/>
      <c r="C86" s="19"/>
      <c r="D86" s="19"/>
      <c r="E86" s="19"/>
    </row>
    <row r="87" spans="1:8" ht="15.6" customHeight="1" x14ac:dyDescent="0.25">
      <c r="A87" s="31" t="s">
        <v>26</v>
      </c>
      <c r="B87" s="31"/>
      <c r="C87" s="31"/>
      <c r="D87" s="31"/>
      <c r="E87" s="31"/>
      <c r="F87" s="31"/>
    </row>
    <row r="88" spans="1:8" ht="64.2" customHeight="1" x14ac:dyDescent="0.25">
      <c r="A88" s="13" t="s">
        <v>27</v>
      </c>
      <c r="B88" s="32" t="s">
        <v>28</v>
      </c>
      <c r="C88" s="32"/>
      <c r="D88" s="32"/>
      <c r="E88" s="32" t="s">
        <v>29</v>
      </c>
      <c r="F88" s="32"/>
    </row>
    <row r="89" spans="1:8" x14ac:dyDescent="0.25">
      <c r="A89" s="12"/>
      <c r="B89" s="27"/>
      <c r="C89" s="27"/>
      <c r="D89" s="27"/>
      <c r="E89" s="27"/>
      <c r="F89" s="27"/>
    </row>
    <row r="90" spans="1:8" x14ac:dyDescent="0.25">
      <c r="A90" s="12"/>
      <c r="B90" s="27"/>
      <c r="C90" s="27"/>
      <c r="D90" s="27"/>
      <c r="E90" s="27"/>
      <c r="F90" s="27"/>
    </row>
    <row r="91" spans="1:8" x14ac:dyDescent="0.25">
      <c r="A91" s="12"/>
      <c r="B91" s="27"/>
      <c r="C91" s="27"/>
      <c r="D91" s="27"/>
      <c r="E91" s="27"/>
      <c r="F91" s="27"/>
    </row>
    <row r="92" spans="1:8" ht="29.4" customHeight="1" x14ac:dyDescent="0.25">
      <c r="A92" s="42" t="s">
        <v>31</v>
      </c>
      <c r="B92" s="42"/>
      <c r="C92" s="42"/>
      <c r="D92" s="42"/>
      <c r="E92" s="42"/>
      <c r="F92" s="42"/>
    </row>
    <row r="94" spans="1:8" x14ac:dyDescent="0.25">
      <c r="A94" s="11" t="s">
        <v>32</v>
      </c>
    </row>
    <row r="95" spans="1:8" x14ac:dyDescent="0.25">
      <c r="A95" s="44" t="s">
        <v>37</v>
      </c>
      <c r="B95" s="44"/>
      <c r="C95" s="44"/>
      <c r="D95" s="44"/>
      <c r="E95" s="44"/>
      <c r="F95" s="44"/>
    </row>
    <row r="96" spans="1:8" ht="45.6" customHeight="1" x14ac:dyDescent="0.25">
      <c r="A96" s="13" t="s">
        <v>33</v>
      </c>
      <c r="B96" s="32" t="s">
        <v>34</v>
      </c>
      <c r="C96" s="32"/>
      <c r="D96" s="32"/>
      <c r="E96" s="32" t="s">
        <v>35</v>
      </c>
      <c r="F96" s="32"/>
    </row>
    <row r="97" spans="1:6" x14ac:dyDescent="0.25">
      <c r="A97" s="12"/>
      <c r="B97" s="27"/>
      <c r="C97" s="27"/>
      <c r="D97" s="27"/>
      <c r="E97" s="27"/>
      <c r="F97" s="27"/>
    </row>
    <row r="98" spans="1:6" x14ac:dyDescent="0.25">
      <c r="A98" s="12"/>
      <c r="B98" s="27"/>
      <c r="C98" s="27"/>
      <c r="D98" s="27"/>
      <c r="E98" s="27"/>
      <c r="F98" s="27"/>
    </row>
    <row r="99" spans="1:6" x14ac:dyDescent="0.25">
      <c r="A99" s="12"/>
      <c r="B99" s="27"/>
      <c r="C99" s="27"/>
      <c r="D99" s="27"/>
      <c r="E99" s="27"/>
      <c r="F99" s="27"/>
    </row>
    <row r="100" spans="1:6" ht="16.2" customHeight="1" x14ac:dyDescent="0.25">
      <c r="A100" s="42" t="s">
        <v>36</v>
      </c>
      <c r="B100" s="42"/>
      <c r="C100" s="42"/>
      <c r="D100" s="42"/>
      <c r="E100" s="42"/>
      <c r="F100" s="42"/>
    </row>
    <row r="102" spans="1:6" x14ac:dyDescent="0.25">
      <c r="A102" s="18" t="s">
        <v>38</v>
      </c>
      <c r="B102" s="18"/>
      <c r="C102" s="18"/>
      <c r="D102" s="18"/>
      <c r="E102" s="18"/>
      <c r="F102" s="18"/>
    </row>
    <row r="103" spans="1:6" x14ac:dyDescent="0.25">
      <c r="A103" s="18"/>
      <c r="B103" s="18"/>
      <c r="C103" s="18"/>
      <c r="D103" s="18"/>
      <c r="E103" s="18"/>
      <c r="F103" s="18"/>
    </row>
    <row r="104" spans="1:6" x14ac:dyDescent="0.25">
      <c r="A104" s="18"/>
      <c r="B104" s="18"/>
      <c r="C104" s="18"/>
      <c r="D104" s="18"/>
      <c r="E104" s="18"/>
      <c r="F104" s="18"/>
    </row>
    <row r="105" spans="1:6" x14ac:dyDescent="0.25">
      <c r="A105" s="18"/>
      <c r="B105" s="18"/>
      <c r="C105" s="18"/>
      <c r="D105" s="18"/>
      <c r="E105" s="18"/>
      <c r="F105" s="18"/>
    </row>
    <row r="106" spans="1:6" x14ac:dyDescent="0.25">
      <c r="A106" s="18"/>
      <c r="B106" s="18"/>
      <c r="C106" s="18"/>
      <c r="D106" s="18"/>
      <c r="E106" s="18"/>
      <c r="F106" s="18"/>
    </row>
    <row r="107" spans="1:6" x14ac:dyDescent="0.25">
      <c r="A107" s="18"/>
      <c r="B107" s="18"/>
      <c r="C107" s="18"/>
      <c r="D107" s="18"/>
      <c r="E107" s="18"/>
      <c r="F107" s="18"/>
    </row>
    <row r="108" spans="1:6" x14ac:dyDescent="0.25">
      <c r="A108" s="18"/>
      <c r="B108" s="18"/>
      <c r="C108" s="18"/>
      <c r="D108" s="18"/>
      <c r="E108" s="18"/>
      <c r="F108" s="18"/>
    </row>
    <row r="109" spans="1:6" x14ac:dyDescent="0.25">
      <c r="A109" s="18"/>
      <c r="B109" s="18"/>
      <c r="C109" s="18"/>
      <c r="D109" s="18"/>
      <c r="E109" s="18"/>
      <c r="F109" s="18"/>
    </row>
    <row r="110" spans="1:6" x14ac:dyDescent="0.25">
      <c r="A110" s="18"/>
      <c r="B110" s="18"/>
      <c r="C110" s="18"/>
      <c r="D110" s="18"/>
      <c r="E110" s="18"/>
      <c r="F110" s="18"/>
    </row>
    <row r="111" spans="1:6" x14ac:dyDescent="0.25">
      <c r="A111" s="18"/>
      <c r="B111" s="18"/>
      <c r="C111" s="18"/>
      <c r="D111" s="18"/>
      <c r="E111" s="18"/>
      <c r="F111" s="18"/>
    </row>
    <row r="112" spans="1:6" x14ac:dyDescent="0.25">
      <c r="A112" s="18"/>
      <c r="B112" s="18"/>
      <c r="C112" s="18"/>
      <c r="D112" s="18"/>
      <c r="E112" s="18"/>
      <c r="F112" s="18"/>
    </row>
    <row r="113" spans="1:6" x14ac:dyDescent="0.25">
      <c r="A113" s="18"/>
      <c r="B113" s="18"/>
      <c r="C113" s="18"/>
      <c r="D113" s="18"/>
      <c r="E113" s="18"/>
      <c r="F113" s="18"/>
    </row>
    <row r="114" spans="1:6" x14ac:dyDescent="0.25">
      <c r="A114" s="18"/>
      <c r="B114" s="18"/>
      <c r="C114" s="18"/>
      <c r="D114" s="18"/>
      <c r="E114" s="18"/>
      <c r="F114" s="18"/>
    </row>
    <row r="115" spans="1:6" x14ac:dyDescent="0.25">
      <c r="A115" s="18"/>
      <c r="B115" s="18"/>
      <c r="C115" s="18"/>
      <c r="D115" s="18"/>
      <c r="E115" s="18"/>
      <c r="F115" s="18"/>
    </row>
    <row r="116" spans="1:6" x14ac:dyDescent="0.25">
      <c r="A116" s="18"/>
      <c r="B116" s="18"/>
      <c r="C116" s="18"/>
      <c r="D116" s="18"/>
      <c r="E116" s="18"/>
      <c r="F116" s="18"/>
    </row>
    <row r="117" spans="1:6" x14ac:dyDescent="0.25">
      <c r="A117" s="18"/>
      <c r="B117" s="18"/>
      <c r="C117" s="18"/>
      <c r="D117" s="18"/>
      <c r="E117" s="18"/>
      <c r="F117" s="18"/>
    </row>
    <row r="118" spans="1:6" x14ac:dyDescent="0.25">
      <c r="A118" s="18"/>
      <c r="B118" s="18"/>
      <c r="C118" s="18"/>
      <c r="D118" s="18"/>
      <c r="E118" s="18"/>
      <c r="F118" s="18"/>
    </row>
    <row r="119" spans="1:6" x14ac:dyDescent="0.25">
      <c r="A119" s="18"/>
      <c r="B119" s="18"/>
      <c r="C119" s="18"/>
      <c r="D119" s="18"/>
      <c r="E119" s="18"/>
      <c r="F119" s="18"/>
    </row>
    <row r="120" spans="1:6" ht="38.25" customHeight="1" x14ac:dyDescent="0.25">
      <c r="A120" s="18"/>
      <c r="B120" s="18"/>
      <c r="C120" s="18"/>
      <c r="D120" s="18"/>
      <c r="E120" s="18"/>
      <c r="F120" s="18"/>
    </row>
  </sheetData>
  <sheetProtection algorithmName="SHA-512" hashValue="u+4fhhkqtMAHed3hzu+S3Y6sScP/A1bJvQnMxKx1N2b1EQNXxO/M0YtiUv46V7y2CNVG1GcEh/Alt0YSiLA/UA==" saltValue="G0Bq8i760ZMiF2zn0m4pGQ==" spinCount="100000" sheet="1" objects="1" scenarios="1" formatColumns="0" formatRows="0" selectLockedCells="1"/>
  <mergeCells count="118">
    <mergeCell ref="A55:C55"/>
    <mergeCell ref="A56:C56"/>
    <mergeCell ref="A57:C57"/>
    <mergeCell ref="A48:C48"/>
    <mergeCell ref="A49:C49"/>
    <mergeCell ref="A50:C50"/>
    <mergeCell ref="A51:C51"/>
    <mergeCell ref="A52:C52"/>
    <mergeCell ref="F73:G73"/>
    <mergeCell ref="A68:C68"/>
    <mergeCell ref="A69:C69"/>
    <mergeCell ref="A63:C63"/>
    <mergeCell ref="A64:C64"/>
    <mergeCell ref="A65:C65"/>
    <mergeCell ref="A66:C66"/>
    <mergeCell ref="A67:C67"/>
    <mergeCell ref="A58:C58"/>
    <mergeCell ref="A59:C59"/>
    <mergeCell ref="A60:C60"/>
    <mergeCell ref="A61:C61"/>
    <mergeCell ref="A62:C62"/>
    <mergeCell ref="A46:C46"/>
    <mergeCell ref="A47:C47"/>
    <mergeCell ref="A38:C38"/>
    <mergeCell ref="A39:C39"/>
    <mergeCell ref="A40:C40"/>
    <mergeCell ref="A41:C41"/>
    <mergeCell ref="A42:C42"/>
    <mergeCell ref="A53:C53"/>
    <mergeCell ref="A54:C54"/>
    <mergeCell ref="B99:D99"/>
    <mergeCell ref="E99:F99"/>
    <mergeCell ref="A100:F100"/>
    <mergeCell ref="A95:F95"/>
    <mergeCell ref="B96:D96"/>
    <mergeCell ref="E96:F96"/>
    <mergeCell ref="B97:D97"/>
    <mergeCell ref="E97:F97"/>
    <mergeCell ref="B98:D98"/>
    <mergeCell ref="E98:F98"/>
    <mergeCell ref="A92:F92"/>
    <mergeCell ref="G80:H80"/>
    <mergeCell ref="G81:H81"/>
    <mergeCell ref="G82:H82"/>
    <mergeCell ref="G83:H83"/>
    <mergeCell ref="B90:D90"/>
    <mergeCell ref="E90:F90"/>
    <mergeCell ref="B91:D91"/>
    <mergeCell ref="E91:F91"/>
    <mergeCell ref="A84:F84"/>
    <mergeCell ref="A87:F87"/>
    <mergeCell ref="B88:D88"/>
    <mergeCell ref="E88:F88"/>
    <mergeCell ref="B89:D89"/>
    <mergeCell ref="E89:F89"/>
    <mergeCell ref="B82:D82"/>
    <mergeCell ref="E81:F81"/>
    <mergeCell ref="F1:G1"/>
    <mergeCell ref="C2:E2"/>
    <mergeCell ref="C10:F10"/>
    <mergeCell ref="A6:B6"/>
    <mergeCell ref="C6:F6"/>
    <mergeCell ref="A7:B7"/>
    <mergeCell ref="C7:F7"/>
    <mergeCell ref="A8:B8"/>
    <mergeCell ref="A9:B9"/>
    <mergeCell ref="C9:F9"/>
    <mergeCell ref="A10:B10"/>
    <mergeCell ref="C8:F8"/>
    <mergeCell ref="A3:F3"/>
    <mergeCell ref="A74:I74"/>
    <mergeCell ref="A23:C23"/>
    <mergeCell ref="A24:C24"/>
    <mergeCell ref="A25:C25"/>
    <mergeCell ref="A26:C26"/>
    <mergeCell ref="A27:C27"/>
    <mergeCell ref="A18:C18"/>
    <mergeCell ref="A19:C19"/>
    <mergeCell ref="A20:C20"/>
    <mergeCell ref="A21:C21"/>
    <mergeCell ref="A22:C22"/>
    <mergeCell ref="A33:C33"/>
    <mergeCell ref="A34:C34"/>
    <mergeCell ref="A35:C35"/>
    <mergeCell ref="A36:C36"/>
    <mergeCell ref="A37:C37"/>
    <mergeCell ref="A28:C28"/>
    <mergeCell ref="A29:C29"/>
    <mergeCell ref="A30:C30"/>
    <mergeCell ref="A31:C31"/>
    <mergeCell ref="A32:C32"/>
    <mergeCell ref="A43:C43"/>
    <mergeCell ref="A44:C44"/>
    <mergeCell ref="A45:C45"/>
    <mergeCell ref="A102:F120"/>
    <mergeCell ref="A4:F4"/>
    <mergeCell ref="A12:B12"/>
    <mergeCell ref="C12:F12"/>
    <mergeCell ref="F70:G70"/>
    <mergeCell ref="F71:G71"/>
    <mergeCell ref="A75:F75"/>
    <mergeCell ref="A11:B11"/>
    <mergeCell ref="C11:F11"/>
    <mergeCell ref="F72:G72"/>
    <mergeCell ref="A17:H17"/>
    <mergeCell ref="E82:F82"/>
    <mergeCell ref="B83:D83"/>
    <mergeCell ref="E83:F83"/>
    <mergeCell ref="A86:E86"/>
    <mergeCell ref="A14:B14"/>
    <mergeCell ref="C14:F14"/>
    <mergeCell ref="A15:B15"/>
    <mergeCell ref="C15:F15"/>
    <mergeCell ref="A78:E78"/>
    <mergeCell ref="A79:F79"/>
    <mergeCell ref="B80:D80"/>
    <mergeCell ref="E80:F80"/>
    <mergeCell ref="B81:D81"/>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Vilniaus universitetas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Karolis Urbanavčiius</dc:creator>
  <cp:lastModifiedBy>Karolis Urbanavičius</cp:lastModifiedBy>
  <dcterms:created xsi:type="dcterms:W3CDTF">2019-05-17T11:14:20Z</dcterms:created>
  <dcterms:modified xsi:type="dcterms:W3CDTF">2024-09-04T10:28:45Z</dcterms:modified>
</cp:coreProperties>
</file>