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vst1-my.sharepoint.com/personal/sradavicius_chc_lt/Documents/VŠT/Pirkimai/Gaisrinio vandentiekio priežiūra/tiekėjų atsakymai/"/>
    </mc:Choice>
  </mc:AlternateContent>
  <xr:revisionPtr revIDLastSave="21" documentId="8_{293FAE16-2405-4BDC-BF3D-18C46C2C749A}" xr6:coauthVersionLast="47" xr6:coauthVersionMax="47" xr10:uidLastSave="{5EA036F5-5C33-4CC4-B628-1D8F88D92D48}"/>
  <bookViews>
    <workbookView xWindow="-110" yWindow="-110" windowWidth="34620" windowHeight="139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3" i="1"/>
  <c r="F32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0" i="1"/>
  <c r="F7" i="1"/>
  <c r="F8" i="1"/>
  <c r="F6" i="1"/>
  <c r="F39" i="1" l="1"/>
  <c r="C43" i="1" s="1"/>
  <c r="F26" i="1"/>
  <c r="C42" i="1" s="1"/>
  <c r="C44" i="1" l="1"/>
  <c r="C45" i="1" l="1"/>
  <c r="C46" i="1" s="1"/>
</calcChain>
</file>

<file path=xl/sharedStrings.xml><?xml version="1.0" encoding="utf-8"?>
<sst xmlns="http://schemas.openxmlformats.org/spreadsheetml/2006/main" count="106" uniqueCount="65">
  <si>
    <t>Eil. Nr.</t>
  </si>
  <si>
    <t>Paslaugos pavadinimas</t>
  </si>
  <si>
    <t>Patikra - aptarnavimas</t>
  </si>
  <si>
    <t>1.1.</t>
  </si>
  <si>
    <r>
      <t xml:space="preserve">Gaisrinio čiaupo patikra </t>
    </r>
    <r>
      <rPr>
        <sz val="12"/>
        <color rgb="FF000000"/>
        <rFont val="Times New Roman"/>
        <family val="1"/>
      </rPr>
      <t>(gaisrinio čiaupo vandens slėgio ir debito matavimas, plombavimas, gaisrinės žarnos hidraulinis išbandymas, džiovinimas, perkantavimas)</t>
    </r>
  </si>
  <si>
    <r>
      <t>Gaisrinių sklendžių ir siurblių patikra (</t>
    </r>
    <r>
      <rPr>
        <sz val="12"/>
        <color rgb="FF000000"/>
        <rFont val="Times New Roman"/>
        <family val="1"/>
      </rPr>
      <t>patikrinti elektrifikuotų ir neelektrifikuotų sklendžių ir gaisrinių siurblių veikimą)</t>
    </r>
  </si>
  <si>
    <t>1.3.</t>
  </si>
  <si>
    <t>Remonto paslaugos (su detalėmis, medžiagomis, transportu ir visomis kitomis išlaidomis)</t>
  </si>
  <si>
    <t>2.1.</t>
  </si>
  <si>
    <t>Gaisrinio čiaupo krano Ø 51 mm. pakeitimas</t>
  </si>
  <si>
    <t>2.2.</t>
  </si>
  <si>
    <t>Gaisrinio čiaupo krano Ø 66 mm. pakeitimas</t>
  </si>
  <si>
    <t>2.3.</t>
  </si>
  <si>
    <t>Sujungimo galvutės su vidiniu sriegiu pakeitimas (GM-50)</t>
  </si>
  <si>
    <t>2.4.</t>
  </si>
  <si>
    <t>Sujungimo galvutės su išoriniu sriegiu pakeitimas (GC-50)</t>
  </si>
  <si>
    <t>2.5.</t>
  </si>
  <si>
    <t>Sujungimo galvutės su vidiniu sriegiu pakeitimas (GM-70)</t>
  </si>
  <si>
    <t>2.6.</t>
  </si>
  <si>
    <t>Sujungimo galvutės su išoriniu sriegiu pakeitimas (GC-70)</t>
  </si>
  <si>
    <t>2.7.</t>
  </si>
  <si>
    <t>Žarninės galvutės pakeitimas (GR-50)</t>
  </si>
  <si>
    <t>2.8.</t>
  </si>
  <si>
    <t>Žarninės galvutės pakeitimas (GR-70)</t>
  </si>
  <si>
    <t>2.9.</t>
  </si>
  <si>
    <t>Gaisrinio švirkšto pakeitimas (RS-50)</t>
  </si>
  <si>
    <t>2.10.</t>
  </si>
  <si>
    <t>Gaisrinio švirkšto pakeitimas (RS-70)</t>
  </si>
  <si>
    <t>2.11.</t>
  </si>
  <si>
    <t>Gaisrinės žarnos 20 m. Ø 51 mm. (su 2 vnt. GR-50) komplekto pakeitimas</t>
  </si>
  <si>
    <t>2.12.</t>
  </si>
  <si>
    <t>Gaisrinės žarnos 20 m. Ø 66 mm. (su 2 vnt. GR-70) komplekto pakeitimas</t>
  </si>
  <si>
    <t>2.13.</t>
  </si>
  <si>
    <t>Jungiamosios movos Ø50 mm. pakeitimas</t>
  </si>
  <si>
    <t>2.14.</t>
  </si>
  <si>
    <t>Jungiamosios movos Ø70 mm.  pakeitimas</t>
  </si>
  <si>
    <t>2.15.</t>
  </si>
  <si>
    <t>Gaisrinio čiaupo spintelės užrakto pakeitimas</t>
  </si>
  <si>
    <t>2.16.</t>
  </si>
  <si>
    <t>Gaisrinio čiaupo stikliuko pakeitimas</t>
  </si>
  <si>
    <t>Įkainis, be PVM</t>
  </si>
  <si>
    <t>Suma, be PVM</t>
  </si>
  <si>
    <t>Bendra suma, be PVM</t>
  </si>
  <si>
    <r>
      <t xml:space="preserve">Išorinio gaisrinio vandentiekio patikra </t>
    </r>
    <r>
      <rPr>
        <sz val="12"/>
        <color rgb="FF000000"/>
        <rFont val="Times New Roman"/>
        <family val="1"/>
      </rPr>
      <t>(visų hidrantų, hidrantų kolonėlių slėgio ir debito matavimas)</t>
    </r>
  </si>
  <si>
    <t>1.2.</t>
  </si>
  <si>
    <r>
      <t xml:space="preserve">Išorinio gaisrinio vandentiekio talpų ir rezervuarų patikra </t>
    </r>
    <r>
      <rPr>
        <sz val="12"/>
        <color rgb="FF000000"/>
        <rFont val="Times New Roman"/>
        <family val="1"/>
      </rPr>
      <t>(gaisrinio rezervuaro vizualinė patikra, gaisrinių talpų vizualinė patikra)</t>
    </r>
  </si>
  <si>
    <t>Antžeminio gaisrinio hidranto DN100, C tipo su dvigubo uždarymo sistema, H-1,25 m (pakeitimas)</t>
  </si>
  <si>
    <t>Antžeminio gaisrinio hidranto DN100, C tipo su dvigubo uždarymo sistema, H-1,50 m (pakeitimas)</t>
  </si>
  <si>
    <t>Antžeminio gaisrinio hidranto DN100, C tipo su dvigubo uždarymo sistema, H-1,80 m (pakeitimas)</t>
  </si>
  <si>
    <t>2 Lentelė</t>
  </si>
  <si>
    <t>1 Lentelė</t>
  </si>
  <si>
    <t>VIDAUS GAISRINIO VANDENTIEKIO (GAISRINIŲ ČIAUPŲ, GAISRINIŲ ŽARNŲ) PATIKROS, PRIEŽIŪROS, REMONTO PASLAUGOS - 1 Lentelė</t>
  </si>
  <si>
    <t>IŠORINIO GAISRINIO VANDENTIEKIO (GAISRINIŲ HIDRANTŲ, GAISRINIŲ TALPŲ) PATIKROS, PRIEŽIŪROS, REMONTO PASLAUGOS - 2 Lentelė</t>
  </si>
  <si>
    <t>IŠORINIO GAISRINIO VANDENTIEKIO (GAISRINIŲ HIDRANTŲ, GAISRINIŲ TALPŲ) PATIKROS, PRIEŽIŪROS, REMONTO PASLAUGOS</t>
  </si>
  <si>
    <t>Bendra suma, su PVM</t>
  </si>
  <si>
    <t>PVM suma</t>
  </si>
  <si>
    <t xml:space="preserve">VIDAUS GAISRINIO VANDENTIEKIO (GAISRINIŲ ČIAUPŲ, GAISRINIŲ ŽARNŲ) PATIKROS, PRIEŽIŪROS, REMONTO PASLAUGOS </t>
  </si>
  <si>
    <t>Ženklinimo atnaujinimas ant įrangos</t>
  </si>
  <si>
    <t>Kiti gaisrinio vandentiekio remonto darbai (valandinis darbas), darbams, kurie nėra išvardinti Priede Nr. 1 ir 2 lentelėse, o tokio darbo poreikį patvirtina Užsakovo atstovas. Medžiagos apmokamos atskirai pagal faktinį sunaudojimą, su darbų atlikimo aktu pateikus jų įsigijimo sąskaitą, be papildomo antkainio.</t>
  </si>
  <si>
    <t>Preliminarus kiekis, per 36 mėn</t>
  </si>
  <si>
    <t>6=4x5</t>
  </si>
  <si>
    <t>Mato vnt.</t>
  </si>
  <si>
    <t>Vnt.</t>
  </si>
  <si>
    <t>Val.</t>
  </si>
  <si>
    <t>Bendra pasiūlymo vertė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</si>
</sst>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center" wrapText="1"/>
    </xf>
    <xf numFmtId="2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6"/>
  <sheetViews>
    <sheetView tabSelected="1" topLeftCell="A38" zoomScaleNormal="100" workbookViewId="0">
      <selection activeCell="C45" sqref="C45"/>
    </sheetView>
  </sheetViews>
  <sheetFormatPr defaultRowHeight="14.5" x14ac:dyDescent="0.35"/>
  <cols>
    <col min="1" max="1" width="9.1796875" customWidth="1"/>
    <col min="2" max="2" width="50.54296875" customWidth="1"/>
    <col min="3" max="3" width="12" customWidth="1"/>
    <col min="4" max="4" width="15.1796875" customWidth="1"/>
    <col min="5" max="5" width="8.7265625" style="1"/>
    <col min="6" max="6" width="15.54296875" style="1" customWidth="1"/>
    <col min="7" max="7" width="8.7265625" style="1"/>
  </cols>
  <sheetData>
    <row r="2" spans="1:6" ht="28.5" customHeight="1" x14ac:dyDescent="0.35">
      <c r="A2" s="11" t="s">
        <v>50</v>
      </c>
      <c r="B2" s="26" t="s">
        <v>56</v>
      </c>
      <c r="C2" s="26"/>
      <c r="D2" s="26"/>
      <c r="E2" s="26"/>
      <c r="F2" s="26"/>
    </row>
    <row r="3" spans="1:6" ht="45" x14ac:dyDescent="0.35">
      <c r="A3" s="2" t="s">
        <v>0</v>
      </c>
      <c r="B3" s="3" t="s">
        <v>1</v>
      </c>
      <c r="C3" s="3" t="s">
        <v>61</v>
      </c>
      <c r="D3" s="3" t="s">
        <v>59</v>
      </c>
      <c r="E3" s="3" t="s">
        <v>40</v>
      </c>
      <c r="F3" s="3" t="s">
        <v>41</v>
      </c>
    </row>
    <row r="4" spans="1:6" ht="15.5" x14ac:dyDescent="0.35">
      <c r="A4" s="14">
        <v>1</v>
      </c>
      <c r="B4" s="14">
        <v>2</v>
      </c>
      <c r="C4" s="14">
        <v>3</v>
      </c>
      <c r="D4" s="15">
        <v>4</v>
      </c>
      <c r="E4" s="15">
        <v>5</v>
      </c>
      <c r="F4" s="15" t="s">
        <v>60</v>
      </c>
    </row>
    <row r="5" spans="1:6" ht="15" x14ac:dyDescent="0.35">
      <c r="A5" s="3">
        <v>1</v>
      </c>
      <c r="B5" s="2" t="s">
        <v>2</v>
      </c>
      <c r="C5" s="2"/>
      <c r="D5" s="12"/>
      <c r="E5" s="4"/>
      <c r="F5" s="4"/>
    </row>
    <row r="6" spans="1:6" ht="62" x14ac:dyDescent="0.35">
      <c r="A6" s="5" t="s">
        <v>3</v>
      </c>
      <c r="B6" s="6" t="s">
        <v>4</v>
      </c>
      <c r="C6" s="5" t="s">
        <v>62</v>
      </c>
      <c r="D6" s="5">
        <v>450</v>
      </c>
      <c r="E6" s="22">
        <v>7</v>
      </c>
      <c r="F6" s="21">
        <f>IFERROR(E6*D6,"")</f>
        <v>3150</v>
      </c>
    </row>
    <row r="7" spans="1:6" ht="46.5" x14ac:dyDescent="0.35">
      <c r="A7" s="5">
        <v>1.2</v>
      </c>
      <c r="B7" s="6" t="s">
        <v>5</v>
      </c>
      <c r="C7" s="5" t="s">
        <v>62</v>
      </c>
      <c r="D7" s="5">
        <v>150</v>
      </c>
      <c r="E7" s="22">
        <v>50</v>
      </c>
      <c r="F7" s="21">
        <f t="shared" ref="F7:F25" si="0">IFERROR(E7*D7,"")</f>
        <v>7500</v>
      </c>
    </row>
    <row r="8" spans="1:6" ht="15.5" x14ac:dyDescent="0.35">
      <c r="A8" s="5" t="s">
        <v>6</v>
      </c>
      <c r="B8" s="7" t="s">
        <v>57</v>
      </c>
      <c r="C8" s="5" t="s">
        <v>62</v>
      </c>
      <c r="D8" s="5">
        <v>60</v>
      </c>
      <c r="E8" s="22">
        <v>3</v>
      </c>
      <c r="F8" s="21">
        <f t="shared" si="0"/>
        <v>180</v>
      </c>
    </row>
    <row r="9" spans="1:6" ht="30.65" customHeight="1" x14ac:dyDescent="0.35">
      <c r="A9" s="8">
        <v>2</v>
      </c>
      <c r="B9" s="9" t="s">
        <v>7</v>
      </c>
      <c r="C9" s="9"/>
      <c r="D9" s="5"/>
      <c r="E9" s="22"/>
      <c r="F9" s="21"/>
    </row>
    <row r="10" spans="1:6" ht="15.5" x14ac:dyDescent="0.35">
      <c r="A10" s="10" t="s">
        <v>8</v>
      </c>
      <c r="B10" s="11" t="s">
        <v>9</v>
      </c>
      <c r="C10" s="5" t="s">
        <v>62</v>
      </c>
      <c r="D10" s="10">
        <v>3</v>
      </c>
      <c r="E10" s="22">
        <v>45</v>
      </c>
      <c r="F10" s="21">
        <f>IFERROR(E10*D10,"")</f>
        <v>135</v>
      </c>
    </row>
    <row r="11" spans="1:6" ht="15.5" x14ac:dyDescent="0.35">
      <c r="A11" s="10" t="s">
        <v>10</v>
      </c>
      <c r="B11" s="11" t="s">
        <v>11</v>
      </c>
      <c r="C11" s="5" t="s">
        <v>62</v>
      </c>
      <c r="D11" s="10">
        <v>3</v>
      </c>
      <c r="E11" s="22">
        <v>60</v>
      </c>
      <c r="F11" s="21">
        <f t="shared" si="0"/>
        <v>180</v>
      </c>
    </row>
    <row r="12" spans="1:6" ht="31" x14ac:dyDescent="0.35">
      <c r="A12" s="10" t="s">
        <v>12</v>
      </c>
      <c r="B12" s="11" t="s">
        <v>13</v>
      </c>
      <c r="C12" s="5" t="s">
        <v>62</v>
      </c>
      <c r="D12" s="10">
        <v>3</v>
      </c>
      <c r="E12" s="22">
        <v>12</v>
      </c>
      <c r="F12" s="21">
        <f t="shared" si="0"/>
        <v>36</v>
      </c>
    </row>
    <row r="13" spans="1:6" ht="31" x14ac:dyDescent="0.35">
      <c r="A13" s="10" t="s">
        <v>14</v>
      </c>
      <c r="B13" s="11" t="s">
        <v>15</v>
      </c>
      <c r="C13" s="5" t="s">
        <v>62</v>
      </c>
      <c r="D13" s="10">
        <v>3</v>
      </c>
      <c r="E13" s="22">
        <v>12</v>
      </c>
      <c r="F13" s="21">
        <f t="shared" si="0"/>
        <v>36</v>
      </c>
    </row>
    <row r="14" spans="1:6" ht="31" x14ac:dyDescent="0.35">
      <c r="A14" s="10" t="s">
        <v>16</v>
      </c>
      <c r="B14" s="11" t="s">
        <v>17</v>
      </c>
      <c r="C14" s="5" t="s">
        <v>62</v>
      </c>
      <c r="D14" s="10">
        <v>3</v>
      </c>
      <c r="E14" s="22">
        <v>35</v>
      </c>
      <c r="F14" s="21">
        <f t="shared" si="0"/>
        <v>105</v>
      </c>
    </row>
    <row r="15" spans="1:6" ht="31" x14ac:dyDescent="0.35">
      <c r="A15" s="10" t="s">
        <v>18</v>
      </c>
      <c r="B15" s="11" t="s">
        <v>19</v>
      </c>
      <c r="C15" s="5" t="s">
        <v>62</v>
      </c>
      <c r="D15" s="10">
        <v>3</v>
      </c>
      <c r="E15" s="22">
        <v>35</v>
      </c>
      <c r="F15" s="21">
        <f t="shared" si="0"/>
        <v>105</v>
      </c>
    </row>
    <row r="16" spans="1:6" ht="15.5" x14ac:dyDescent="0.35">
      <c r="A16" s="10" t="s">
        <v>20</v>
      </c>
      <c r="B16" s="11" t="s">
        <v>21</v>
      </c>
      <c r="C16" s="5" t="s">
        <v>62</v>
      </c>
      <c r="D16" s="10">
        <v>3</v>
      </c>
      <c r="E16" s="22">
        <v>0.01</v>
      </c>
      <c r="F16" s="21">
        <f t="shared" si="0"/>
        <v>0.03</v>
      </c>
    </row>
    <row r="17" spans="1:6" ht="15.5" x14ac:dyDescent="0.35">
      <c r="A17" s="10" t="s">
        <v>22</v>
      </c>
      <c r="B17" s="11" t="s">
        <v>23</v>
      </c>
      <c r="C17" s="5" t="s">
        <v>62</v>
      </c>
      <c r="D17" s="10">
        <v>3</v>
      </c>
      <c r="E17" s="22">
        <v>0.01</v>
      </c>
      <c r="F17" s="21">
        <f t="shared" si="0"/>
        <v>0.03</v>
      </c>
    </row>
    <row r="18" spans="1:6" ht="15.5" x14ac:dyDescent="0.35">
      <c r="A18" s="10" t="s">
        <v>24</v>
      </c>
      <c r="B18" s="11" t="s">
        <v>25</v>
      </c>
      <c r="C18" s="5" t="s">
        <v>62</v>
      </c>
      <c r="D18" s="10">
        <v>3</v>
      </c>
      <c r="E18" s="22">
        <v>11</v>
      </c>
      <c r="F18" s="21">
        <f t="shared" si="0"/>
        <v>33</v>
      </c>
    </row>
    <row r="19" spans="1:6" ht="15.5" x14ac:dyDescent="0.35">
      <c r="A19" s="10" t="s">
        <v>26</v>
      </c>
      <c r="B19" s="11" t="s">
        <v>27</v>
      </c>
      <c r="C19" s="5" t="s">
        <v>62</v>
      </c>
      <c r="D19" s="10">
        <v>3</v>
      </c>
      <c r="E19" s="22">
        <v>23</v>
      </c>
      <c r="F19" s="21">
        <f t="shared" si="0"/>
        <v>69</v>
      </c>
    </row>
    <row r="20" spans="1:6" ht="31" x14ac:dyDescent="0.35">
      <c r="A20" s="10" t="s">
        <v>28</v>
      </c>
      <c r="B20" s="11" t="s">
        <v>29</v>
      </c>
      <c r="C20" s="5" t="s">
        <v>62</v>
      </c>
      <c r="D20" s="10">
        <v>3</v>
      </c>
      <c r="E20" s="22">
        <v>31.25</v>
      </c>
      <c r="F20" s="21">
        <f t="shared" si="0"/>
        <v>93.75</v>
      </c>
    </row>
    <row r="21" spans="1:6" ht="31" x14ac:dyDescent="0.35">
      <c r="A21" s="10" t="s">
        <v>30</v>
      </c>
      <c r="B21" s="11" t="s">
        <v>31</v>
      </c>
      <c r="C21" s="5" t="s">
        <v>62</v>
      </c>
      <c r="D21" s="10">
        <v>3</v>
      </c>
      <c r="E21" s="22">
        <v>55.25</v>
      </c>
      <c r="F21" s="21">
        <f t="shared" si="0"/>
        <v>165.75</v>
      </c>
    </row>
    <row r="22" spans="1:6" ht="15.5" x14ac:dyDescent="0.35">
      <c r="A22" s="10" t="s">
        <v>32</v>
      </c>
      <c r="B22" s="11" t="s">
        <v>33</v>
      </c>
      <c r="C22" s="5" t="s">
        <v>62</v>
      </c>
      <c r="D22" s="10">
        <v>3</v>
      </c>
      <c r="E22" s="22">
        <v>0.01</v>
      </c>
      <c r="F22" s="21">
        <f t="shared" si="0"/>
        <v>0.03</v>
      </c>
    </row>
    <row r="23" spans="1:6" ht="15.5" x14ac:dyDescent="0.35">
      <c r="A23" s="10" t="s">
        <v>34</v>
      </c>
      <c r="B23" s="11" t="s">
        <v>35</v>
      </c>
      <c r="C23" s="5" t="s">
        <v>62</v>
      </c>
      <c r="D23" s="10">
        <v>3</v>
      </c>
      <c r="E23" s="22">
        <v>0.01</v>
      </c>
      <c r="F23" s="21">
        <f t="shared" si="0"/>
        <v>0.03</v>
      </c>
    </row>
    <row r="24" spans="1:6" ht="15.5" x14ac:dyDescent="0.35">
      <c r="A24" s="10" t="s">
        <v>36</v>
      </c>
      <c r="B24" s="11" t="s">
        <v>37</v>
      </c>
      <c r="C24" s="5" t="s">
        <v>62</v>
      </c>
      <c r="D24" s="10">
        <v>3</v>
      </c>
      <c r="E24" s="22">
        <v>3.2</v>
      </c>
      <c r="F24" s="21">
        <f t="shared" si="0"/>
        <v>9.6000000000000014</v>
      </c>
    </row>
    <row r="25" spans="1:6" ht="15.5" x14ac:dyDescent="0.35">
      <c r="A25" s="10" t="s">
        <v>38</v>
      </c>
      <c r="B25" s="11" t="s">
        <v>39</v>
      </c>
      <c r="C25" s="5" t="s">
        <v>62</v>
      </c>
      <c r="D25" s="10">
        <v>3</v>
      </c>
      <c r="E25" s="22">
        <v>0.01</v>
      </c>
      <c r="F25" s="21">
        <f t="shared" si="0"/>
        <v>0.03</v>
      </c>
    </row>
    <row r="26" spans="1:6" ht="15.5" x14ac:dyDescent="0.35">
      <c r="D26" s="27" t="s">
        <v>42</v>
      </c>
      <c r="E26" s="27"/>
      <c r="F26" s="21">
        <f>+SUM(F6:F25)</f>
        <v>11798.250000000004</v>
      </c>
    </row>
    <row r="28" spans="1:6" ht="29.15" customHeight="1" x14ac:dyDescent="0.35">
      <c r="A28" s="11" t="s">
        <v>49</v>
      </c>
      <c r="B28" s="26" t="s">
        <v>53</v>
      </c>
      <c r="C28" s="26"/>
      <c r="D28" s="26"/>
      <c r="E28" s="26"/>
      <c r="F28" s="26"/>
    </row>
    <row r="29" spans="1:6" ht="45" x14ac:dyDescent="0.35">
      <c r="A29" s="2" t="s">
        <v>0</v>
      </c>
      <c r="B29" s="3" t="s">
        <v>1</v>
      </c>
      <c r="C29" s="3" t="s">
        <v>61</v>
      </c>
      <c r="D29" s="3" t="s">
        <v>59</v>
      </c>
      <c r="E29" s="3" t="s">
        <v>40</v>
      </c>
      <c r="F29" s="3" t="s">
        <v>41</v>
      </c>
    </row>
    <row r="30" spans="1:6" ht="15.5" x14ac:dyDescent="0.35">
      <c r="A30" s="14">
        <v>1</v>
      </c>
      <c r="B30" s="14">
        <v>2</v>
      </c>
      <c r="C30" s="14">
        <v>3</v>
      </c>
      <c r="D30" s="15">
        <v>4</v>
      </c>
      <c r="E30" s="15">
        <v>5</v>
      </c>
      <c r="F30" s="15" t="s">
        <v>60</v>
      </c>
    </row>
    <row r="31" spans="1:6" ht="15" x14ac:dyDescent="0.35">
      <c r="A31" s="3">
        <v>1</v>
      </c>
      <c r="B31" s="28" t="s">
        <v>2</v>
      </c>
      <c r="C31" s="28"/>
      <c r="D31" s="28"/>
      <c r="E31" s="4"/>
      <c r="F31" s="4"/>
    </row>
    <row r="32" spans="1:6" ht="39.65" customHeight="1" x14ac:dyDescent="0.35">
      <c r="A32" s="19" t="s">
        <v>3</v>
      </c>
      <c r="B32" s="20" t="s">
        <v>43</v>
      </c>
      <c r="C32" s="5" t="s">
        <v>62</v>
      </c>
      <c r="D32" s="18">
        <v>36</v>
      </c>
      <c r="E32" s="22">
        <v>32.25</v>
      </c>
      <c r="F32" s="21">
        <f t="shared" ref="F32:F33" si="1">IFERROR(E32*D32,"")</f>
        <v>1161</v>
      </c>
    </row>
    <row r="33" spans="1:6" ht="46" x14ac:dyDescent="0.35">
      <c r="A33" s="5" t="s">
        <v>44</v>
      </c>
      <c r="B33" s="6" t="s">
        <v>45</v>
      </c>
      <c r="C33" s="5" t="s">
        <v>62</v>
      </c>
      <c r="D33" s="18">
        <v>15</v>
      </c>
      <c r="E33" s="22">
        <v>15</v>
      </c>
      <c r="F33" s="21">
        <f t="shared" si="1"/>
        <v>225</v>
      </c>
    </row>
    <row r="34" spans="1:6" ht="15" x14ac:dyDescent="0.35">
      <c r="A34" s="8">
        <v>2</v>
      </c>
      <c r="B34" s="29" t="s">
        <v>7</v>
      </c>
      <c r="C34" s="29"/>
      <c r="D34" s="29"/>
      <c r="E34" s="21"/>
      <c r="F34" s="21"/>
    </row>
    <row r="35" spans="1:6" ht="31" x14ac:dyDescent="0.35">
      <c r="A35" s="10" t="s">
        <v>8</v>
      </c>
      <c r="B35" s="11" t="s">
        <v>46</v>
      </c>
      <c r="C35" s="5" t="s">
        <v>62</v>
      </c>
      <c r="D35" s="10">
        <v>3</v>
      </c>
      <c r="E35" s="22">
        <v>700</v>
      </c>
      <c r="F35" s="21">
        <f t="shared" ref="F35:F38" si="2">IFERROR(E35*D35,"")</f>
        <v>2100</v>
      </c>
    </row>
    <row r="36" spans="1:6" ht="31" x14ac:dyDescent="0.35">
      <c r="A36" s="10" t="s">
        <v>10</v>
      </c>
      <c r="B36" s="11" t="s">
        <v>47</v>
      </c>
      <c r="C36" s="5" t="s">
        <v>62</v>
      </c>
      <c r="D36" s="10">
        <v>3</v>
      </c>
      <c r="E36" s="22">
        <v>850</v>
      </c>
      <c r="F36" s="21">
        <f t="shared" si="2"/>
        <v>2550</v>
      </c>
    </row>
    <row r="37" spans="1:6" ht="31" x14ac:dyDescent="0.35">
      <c r="A37" s="10" t="s">
        <v>12</v>
      </c>
      <c r="B37" s="11" t="s">
        <v>48</v>
      </c>
      <c r="C37" s="5" t="s">
        <v>62</v>
      </c>
      <c r="D37" s="10">
        <v>3</v>
      </c>
      <c r="E37" s="22">
        <v>950</v>
      </c>
      <c r="F37" s="21">
        <f t="shared" si="2"/>
        <v>2850</v>
      </c>
    </row>
    <row r="38" spans="1:6" ht="93" x14ac:dyDescent="0.35">
      <c r="A38" s="10" t="s">
        <v>14</v>
      </c>
      <c r="B38" s="11" t="s">
        <v>58</v>
      </c>
      <c r="C38" s="5" t="s">
        <v>63</v>
      </c>
      <c r="D38" s="10">
        <v>15</v>
      </c>
      <c r="E38" s="22">
        <v>70</v>
      </c>
      <c r="F38" s="21">
        <f t="shared" si="2"/>
        <v>1050</v>
      </c>
    </row>
    <row r="39" spans="1:6" ht="15.5" x14ac:dyDescent="0.35">
      <c r="D39" s="27" t="s">
        <v>42</v>
      </c>
      <c r="E39" s="27"/>
      <c r="F39" s="23">
        <f>+SUM(F32:F38)</f>
        <v>9936</v>
      </c>
    </row>
    <row r="41" spans="1:6" ht="29" x14ac:dyDescent="0.35">
      <c r="A41" s="2" t="s">
        <v>0</v>
      </c>
      <c r="B41" s="3" t="s">
        <v>64</v>
      </c>
      <c r="C41" s="13" t="s">
        <v>41</v>
      </c>
    </row>
    <row r="42" spans="1:6" ht="46.5" x14ac:dyDescent="0.35">
      <c r="A42" s="10">
        <v>1</v>
      </c>
      <c r="B42" s="11" t="s">
        <v>51</v>
      </c>
      <c r="C42" s="25">
        <f>+F26</f>
        <v>11798.250000000004</v>
      </c>
    </row>
    <row r="43" spans="1:6" ht="62" x14ac:dyDescent="0.35">
      <c r="A43" s="10">
        <v>2</v>
      </c>
      <c r="B43" s="11" t="s">
        <v>52</v>
      </c>
      <c r="C43" s="25">
        <f>+F39</f>
        <v>9936</v>
      </c>
    </row>
    <row r="44" spans="1:6" ht="15.5" x14ac:dyDescent="0.35">
      <c r="B44" s="17" t="s">
        <v>42</v>
      </c>
      <c r="C44" s="4">
        <f>+SUM(C42:C43)</f>
        <v>21734.250000000004</v>
      </c>
    </row>
    <row r="45" spans="1:6" ht="15.5" x14ac:dyDescent="0.35">
      <c r="B45" s="17" t="s">
        <v>55</v>
      </c>
      <c r="C45" s="30">
        <f>C44*0.21</f>
        <v>4564.192500000001</v>
      </c>
      <c r="D45" s="24"/>
    </row>
    <row r="46" spans="1:6" ht="15.5" x14ac:dyDescent="0.35">
      <c r="B46" s="17" t="s">
        <v>54</v>
      </c>
      <c r="C46" s="16">
        <f>+C45+C44</f>
        <v>26298.442500000005</v>
      </c>
    </row>
  </sheetData>
  <mergeCells count="6">
    <mergeCell ref="B2:F2"/>
    <mergeCell ref="B28:F28"/>
    <mergeCell ref="D26:E26"/>
    <mergeCell ref="D39:E39"/>
    <mergeCell ref="B31:D31"/>
    <mergeCell ref="B34:D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2B26-3239-432B-8EDC-138E6DFCDC7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 Radavičius</dc:creator>
  <cp:lastModifiedBy>Simas Radavičius</cp:lastModifiedBy>
  <cp:lastPrinted>2024-07-11T08:20:48Z</cp:lastPrinted>
  <dcterms:created xsi:type="dcterms:W3CDTF">2015-06-05T18:17:20Z</dcterms:created>
  <dcterms:modified xsi:type="dcterms:W3CDTF">2024-08-01T08:23:25Z</dcterms:modified>
</cp:coreProperties>
</file>