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1140FAD1-228D-4C61-9F72-5EF41432BA55}" xr6:coauthVersionLast="47" xr6:coauthVersionMax="47" xr10:uidLastSave="{00000000-0000-0000-0000-000000000000}"/>
  <bookViews>
    <workbookView xWindow="1035" yWindow="0" windowWidth="27765" windowHeight="15600" xr2:uid="{88F29CFA-FEBF-4EE0-9B75-62EB0AB20342}"/>
  </bookViews>
  <sheets>
    <sheet name="Papild. d. konk. kaino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I22" i="1"/>
  <c r="I30" i="1"/>
  <c r="I29" i="1"/>
  <c r="I31" i="1"/>
  <c r="I28" i="1"/>
  <c r="I27" i="1"/>
  <c r="I26" i="1"/>
  <c r="I25" i="1"/>
  <c r="I24" i="1"/>
  <c r="I20" i="1"/>
</calcChain>
</file>

<file path=xl/sharedStrings.xml><?xml version="1.0" encoding="utf-8"?>
<sst xmlns="http://schemas.openxmlformats.org/spreadsheetml/2006/main" count="70" uniqueCount="54">
  <si>
    <t>DĖL ŠAKIŲ RAJONO KELIŲ KAPITALINIO REMONTO, REKONSTRUKCIJOS TECHNINIO DARBO PROJEKTO, PROJEKTO VYKDYMO PRIEŽIŪROS IR DARBŲ  PIRKIMO (Serbentų g. (Nr. 
Jan-2) Janukiškių k., Žvirgždaičių sen., Šakių r. sav.)</t>
  </si>
  <si>
    <t>(Data)</t>
  </si>
  <si>
    <t>Alytus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</si>
  <si>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</si>
  <si>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</si>
  <si>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UAB "Parama", įm. k. 165108836</t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</si>
  <si>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</si>
  <si>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Gardino g. 30, LT-62154 Alytus</t>
  </si>
  <si>
    <t>Už pasiūlymą atsakingo asmens vardas, pavardė</t>
  </si>
  <si>
    <t>Daiva Aliulienė</t>
  </si>
  <si>
    <t>Telefono numeris</t>
  </si>
  <si>
    <t>El. pašto adresas</t>
  </si>
  <si>
    <t>info@alytausparama.lt</t>
  </si>
  <si>
    <t>Tiekėjo atsiskaitomosios sąskaitos Nr., bankas, banko kodas</t>
  </si>
  <si>
    <t>LT20 7181 2000 0346 7712 AB Šiaulių bankas</t>
  </si>
  <si>
    <t>Bendrą planuojamą kainą sudaro:</t>
  </si>
  <si>
    <t>Eil. Nr.</t>
  </si>
  <si>
    <t>Darbų rūšis ir aprašymas</t>
  </si>
  <si>
    <t>Mato vnt.</t>
  </si>
  <si>
    <t xml:space="preserve">Preliminarus kiekis </t>
  </si>
  <si>
    <t xml:space="preserve">PVM tarifas, proc. </t>
  </si>
  <si>
    <t>SMD vertė, Eur be PVM**</t>
  </si>
  <si>
    <t>Vieneto įkainis, Eur           (be PVM) / Vieneto įkainio dydis, % skaičiuojant nuo SMD vertės be PVM**</t>
  </si>
  <si>
    <t>Bendra planuojama kaina Eur (be PVM)</t>
  </si>
  <si>
    <t>2.1</t>
  </si>
  <si>
    <t>II grupės grunto kasimas ekskavatoriais, pakrovimas į autosavivarčius, vežiojimas darbas sąvartoje</t>
  </si>
  <si>
    <t>1000 m3</t>
  </si>
  <si>
    <t>-</t>
  </si>
  <si>
    <t>m3</t>
  </si>
  <si>
    <t>Pralaidos</t>
  </si>
  <si>
    <t>2.2</t>
  </si>
  <si>
    <t>Grunto kasimas rankinius būdu</t>
  </si>
  <si>
    <t>4.11</t>
  </si>
  <si>
    <t>Smėlio pagrindo po vamzdynais įrengimas</t>
  </si>
  <si>
    <t>3.21</t>
  </si>
  <si>
    <t>Pralaidų iš plastikinių gofruotų vamzdžių montavimas, kai vamzdžių skersmuo 400 mm</t>
  </si>
  <si>
    <t>m</t>
  </si>
  <si>
    <t>3.24</t>
  </si>
  <si>
    <t>Įstrižųjų antgalių iš surenkamo gelžbetonio įrengimas, kai pralaidos vamzdžių skersmuo 400 mm</t>
  </si>
  <si>
    <t>4.12</t>
  </si>
  <si>
    <t>Vamzdynų pirminis (apsauginis) užpylimas, rankiniu būdu sutankinant gruntą</t>
  </si>
  <si>
    <t>I skyriuje nurodytų darbų įkainių suma be PVM</t>
  </si>
  <si>
    <t>PVM suma</t>
  </si>
  <si>
    <t>Iš viso su PVM (I skyriuje nurodytų įkainių ir PVM suma)</t>
  </si>
  <si>
    <t>PAPILDOMAI VYKDOMI DARBAI</t>
  </si>
  <si>
    <t>1.7</t>
  </si>
  <si>
    <t xml:space="preserve">Betono ar gelžbetonio konstrukcijų ardymas ir statybinio laužo išvežimas, pakraunant rankiniu būdu </t>
  </si>
  <si>
    <t>3.22</t>
  </si>
  <si>
    <t>Pralaidų iš plastikinių gofruotų vamzdžių montavimas, kai vamzdžių skersmuo 600 mm</t>
  </si>
  <si>
    <t>3.25</t>
  </si>
  <si>
    <t>Įstrižųjų antgalių iš surenkamo gelžbetonio įrengimas, kai pralaidos vamzdžių skersmuo 600 mm</t>
  </si>
  <si>
    <t>Žemės darbai</t>
  </si>
  <si>
    <t xml:space="preserve"> Paruošiamieji darbai/ardymas</t>
  </si>
  <si>
    <t>Esamo Dirvožemio nukasimas 0,40 m3 k.t. ekskavatoriais, pakrovimas į savivarčius, hvid=0,10m (darbas sąvartoje)* griovio formavimas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</si>
</sst>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  <charset val="186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strike/>
      <sz val="11"/>
      <name val="Cambria"/>
      <family val="1"/>
    </font>
    <font>
      <strike/>
      <sz val="11"/>
      <color rgb="FF7030A0"/>
      <name val="Cambria"/>
      <family val="1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justify" wrapText="1"/>
      <protection hidden="1"/>
    </xf>
    <xf numFmtId="0" fontId="8" fillId="0" borderId="0" xfId="0" applyFont="1" applyAlignment="1" applyProtection="1">
      <alignment vertical="justify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top" wrapText="1"/>
      <protection hidden="1"/>
    </xf>
    <xf numFmtId="2" fontId="5" fillId="0" borderId="1" xfId="0" applyNumberFormat="1" applyFont="1" applyBorder="1" applyAlignment="1" applyProtection="1">
      <alignment horizontal="center" vertical="justify" wrapText="1"/>
      <protection hidden="1"/>
    </xf>
    <xf numFmtId="0" fontId="14" fillId="0" borderId="0" xfId="0" applyFont="1" applyAlignment="1" applyProtection="1">
      <alignment vertical="justify" wrapText="1"/>
      <protection locked="0"/>
    </xf>
    <xf numFmtId="0" fontId="19" fillId="2" borderId="5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vertical="justify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top" wrapText="1"/>
      <protection hidden="1"/>
    </xf>
    <xf numFmtId="0" fontId="1" fillId="0" borderId="3" xfId="0" applyFont="1" applyBorder="1" applyAlignment="1" applyProtection="1">
      <alignment horizontal="right" vertical="top" wrapText="1"/>
      <protection hidden="1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3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1" fillId="2" borderId="6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421E-2AA9-4432-97DA-59F183BABE9F}">
  <dimension ref="A1:L34"/>
  <sheetViews>
    <sheetView tabSelected="1" zoomScaleNormal="100" workbookViewId="0">
      <selection activeCell="R19" sqref="R19"/>
    </sheetView>
  </sheetViews>
  <sheetFormatPr defaultRowHeight="15" x14ac:dyDescent="0.25"/>
  <cols>
    <col min="1" max="1" width="7.140625" style="2" customWidth="1"/>
    <col min="2" max="2" width="47.85546875" style="2" customWidth="1"/>
    <col min="3" max="3" width="8.28515625" style="2" customWidth="1"/>
    <col min="4" max="4" width="11.85546875" style="2" customWidth="1"/>
    <col min="5" max="5" width="8.7109375" style="2" customWidth="1"/>
    <col min="6" max="6" width="5.28515625" style="2" customWidth="1"/>
    <col min="7" max="7" width="11.85546875" style="2" customWidth="1"/>
    <col min="8" max="8" width="15.85546875" style="2" customWidth="1"/>
    <col min="9" max="9" width="16.28515625" style="2" customWidth="1"/>
    <col min="10" max="10" width="12.28515625" style="2" customWidth="1"/>
    <col min="11" max="16384" width="9.140625" style="2"/>
  </cols>
  <sheetData>
    <row r="1" spans="1:10" ht="18.75" x14ac:dyDescent="0.3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3"/>
    </row>
    <row r="2" spans="1:10" ht="54.7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4"/>
    </row>
    <row r="3" spans="1:10" ht="17.25" customHeight="1" x14ac:dyDescent="0.25">
      <c r="A3" s="63">
        <v>45741</v>
      </c>
      <c r="B3" s="63"/>
      <c r="C3" s="63"/>
      <c r="D3" s="63"/>
      <c r="E3" s="63"/>
      <c r="F3" s="63"/>
      <c r="G3" s="63"/>
      <c r="H3" s="63"/>
      <c r="I3" s="63"/>
      <c r="J3" s="5"/>
    </row>
    <row r="4" spans="1:10" x14ac:dyDescent="0.25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5"/>
    </row>
    <row r="5" spans="1:10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5"/>
    </row>
    <row r="6" spans="1:10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45" customHeight="1" x14ac:dyDescent="0.25">
      <c r="A8" s="53" t="s">
        <v>4</v>
      </c>
      <c r="B8" s="53"/>
      <c r="C8" s="53"/>
      <c r="D8" s="53"/>
      <c r="E8" s="54"/>
      <c r="F8" s="53" t="s">
        <v>5</v>
      </c>
      <c r="G8" s="53"/>
      <c r="H8" s="53"/>
      <c r="I8" s="53"/>
      <c r="J8" s="6"/>
    </row>
    <row r="9" spans="1:10" ht="39.75" customHeight="1" x14ac:dyDescent="0.25">
      <c r="A9" s="54" t="s">
        <v>6</v>
      </c>
      <c r="B9" s="55"/>
      <c r="C9" s="55"/>
      <c r="D9" s="55"/>
      <c r="E9" s="56"/>
      <c r="F9" s="53" t="s">
        <v>7</v>
      </c>
      <c r="G9" s="53"/>
      <c r="H9" s="53"/>
      <c r="I9" s="53"/>
      <c r="J9" s="6"/>
    </row>
    <row r="10" spans="1:10" ht="27" customHeight="1" x14ac:dyDescent="0.25">
      <c r="A10" s="57" t="s">
        <v>8</v>
      </c>
      <c r="B10" s="57"/>
      <c r="C10" s="57"/>
      <c r="D10" s="57"/>
      <c r="E10" s="58"/>
      <c r="F10" s="53" t="s">
        <v>9</v>
      </c>
      <c r="G10" s="53"/>
      <c r="H10" s="53"/>
      <c r="I10" s="53"/>
      <c r="J10" s="7"/>
    </row>
    <row r="11" spans="1:10" ht="24.75" customHeight="1" x14ac:dyDescent="0.25">
      <c r="A11" s="57" t="s">
        <v>10</v>
      </c>
      <c r="B11" s="57"/>
      <c r="C11" s="57"/>
      <c r="D11" s="57"/>
      <c r="E11" s="58"/>
      <c r="F11" s="53">
        <v>831574640</v>
      </c>
      <c r="G11" s="53"/>
      <c r="H11" s="53"/>
      <c r="I11" s="53"/>
      <c r="J11" s="7"/>
    </row>
    <row r="12" spans="1:10" ht="21" customHeight="1" x14ac:dyDescent="0.25">
      <c r="A12" s="52" t="s">
        <v>11</v>
      </c>
      <c r="B12" s="61"/>
      <c r="C12" s="61"/>
      <c r="D12" s="61"/>
      <c r="E12" s="62"/>
      <c r="F12" s="53" t="s">
        <v>12</v>
      </c>
      <c r="G12" s="53"/>
      <c r="H12" s="53"/>
      <c r="I12" s="53"/>
      <c r="J12" s="7"/>
    </row>
    <row r="13" spans="1:10" ht="20.25" customHeight="1" x14ac:dyDescent="0.25">
      <c r="A13" s="51" t="s">
        <v>13</v>
      </c>
      <c r="B13" s="51"/>
      <c r="C13" s="51"/>
      <c r="D13" s="51"/>
      <c r="E13" s="52"/>
      <c r="F13" s="53" t="s">
        <v>14</v>
      </c>
      <c r="G13" s="53"/>
      <c r="H13" s="53"/>
      <c r="I13" s="53"/>
      <c r="J13" s="7"/>
    </row>
    <row r="14" spans="1:10" s="9" customFormat="1" ht="15.75" x14ac:dyDescent="0.25">
      <c r="A14" s="8"/>
      <c r="B14" s="1"/>
      <c r="C14" s="1"/>
      <c r="D14" s="1"/>
      <c r="E14" s="1"/>
      <c r="F14" s="1"/>
      <c r="G14" s="1"/>
      <c r="H14" s="1"/>
      <c r="I14" s="1"/>
      <c r="J14" s="1"/>
    </row>
    <row r="15" spans="1:10" s="9" customFormat="1" ht="15.75" customHeight="1" x14ac:dyDescent="0.25">
      <c r="A15" s="49" t="s">
        <v>15</v>
      </c>
      <c r="B15" s="50"/>
      <c r="C15" s="50"/>
      <c r="D15" s="11"/>
      <c r="E15" s="11"/>
      <c r="F15" s="11"/>
      <c r="G15" s="11"/>
      <c r="H15" s="11"/>
      <c r="I15" s="11"/>
      <c r="J15" s="11"/>
    </row>
    <row r="16" spans="1:10" s="9" customFormat="1" ht="21" customHeight="1" x14ac:dyDescent="0.25">
      <c r="A16" s="47" t="s">
        <v>16</v>
      </c>
      <c r="B16" s="46" t="s">
        <v>17</v>
      </c>
      <c r="C16" s="46" t="s">
        <v>18</v>
      </c>
      <c r="D16" s="48" t="s">
        <v>19</v>
      </c>
      <c r="E16" s="46" t="s">
        <v>20</v>
      </c>
      <c r="F16" s="46"/>
      <c r="G16" s="46" t="s">
        <v>21</v>
      </c>
      <c r="H16" s="46" t="s">
        <v>22</v>
      </c>
      <c r="I16" s="46" t="s">
        <v>23</v>
      </c>
      <c r="J16" s="12"/>
    </row>
    <row r="17" spans="1:12" s="9" customFormat="1" ht="94.5" customHeight="1" x14ac:dyDescent="0.25">
      <c r="A17" s="47"/>
      <c r="B17" s="46"/>
      <c r="C17" s="46"/>
      <c r="D17" s="48"/>
      <c r="E17" s="46"/>
      <c r="F17" s="46"/>
      <c r="G17" s="46"/>
      <c r="H17" s="46"/>
      <c r="I17" s="46"/>
      <c r="J17" s="13"/>
    </row>
    <row r="18" spans="1:12" s="9" customFormat="1" ht="15.75" x14ac:dyDescent="0.25">
      <c r="A18" s="14">
        <v>1</v>
      </c>
      <c r="B18" s="14">
        <v>2</v>
      </c>
      <c r="C18" s="14">
        <v>3</v>
      </c>
      <c r="D18" s="14">
        <v>4</v>
      </c>
      <c r="E18" s="47">
        <v>5</v>
      </c>
      <c r="F18" s="47"/>
      <c r="G18" s="14">
        <v>6</v>
      </c>
      <c r="H18" s="14">
        <v>7</v>
      </c>
      <c r="I18" s="14">
        <v>8</v>
      </c>
      <c r="J18" s="12"/>
    </row>
    <row r="19" spans="1:12" ht="19.5" customHeight="1" x14ac:dyDescent="0.25">
      <c r="A19" s="23"/>
      <c r="B19" s="66" t="s">
        <v>52</v>
      </c>
      <c r="C19" s="27"/>
      <c r="D19" s="28"/>
      <c r="E19" s="37"/>
      <c r="F19" s="37"/>
      <c r="G19" s="10"/>
      <c r="H19" s="29"/>
      <c r="I19" s="30"/>
      <c r="J19" s="22"/>
      <c r="K19" s="22"/>
      <c r="L19" s="22"/>
    </row>
    <row r="20" spans="1:12" ht="30" customHeight="1" x14ac:dyDescent="0.25">
      <c r="A20" s="32" t="s">
        <v>45</v>
      </c>
      <c r="B20" s="24" t="s">
        <v>46</v>
      </c>
      <c r="C20" s="25" t="s">
        <v>28</v>
      </c>
      <c r="D20" s="26">
        <v>4.4000000000000004</v>
      </c>
      <c r="E20" s="37">
        <v>21</v>
      </c>
      <c r="F20" s="37"/>
      <c r="G20" s="18" t="s">
        <v>27</v>
      </c>
      <c r="H20" s="29">
        <v>35.799999999999997</v>
      </c>
      <c r="I20" s="31">
        <f>ROUND(H20*D20,2)</f>
        <v>157.52000000000001</v>
      </c>
      <c r="J20" s="22"/>
      <c r="K20" s="22"/>
      <c r="L20" s="22"/>
    </row>
    <row r="21" spans="1:12" ht="18.75" customHeight="1" x14ac:dyDescent="0.25">
      <c r="A21" s="32"/>
      <c r="B21" s="35" t="s">
        <v>51</v>
      </c>
      <c r="C21" s="25"/>
      <c r="D21" s="26"/>
      <c r="E21" s="40"/>
      <c r="F21" s="41"/>
      <c r="G21" s="18"/>
      <c r="H21" s="34"/>
      <c r="I21" s="31"/>
      <c r="J21" s="22"/>
      <c r="K21" s="22"/>
      <c r="L21" s="22"/>
    </row>
    <row r="22" spans="1:12" ht="51" customHeight="1" x14ac:dyDescent="0.25">
      <c r="A22" s="16">
        <v>2</v>
      </c>
      <c r="B22" s="17" t="s">
        <v>53</v>
      </c>
      <c r="C22" s="16" t="s">
        <v>28</v>
      </c>
      <c r="D22" s="16">
        <v>130</v>
      </c>
      <c r="E22" s="38">
        <v>21</v>
      </c>
      <c r="F22" s="39"/>
      <c r="G22" s="18" t="s">
        <v>27</v>
      </c>
      <c r="H22" s="19">
        <v>4.2</v>
      </c>
      <c r="I22" s="31">
        <f>ROUND(H22*D22,2)</f>
        <v>546</v>
      </c>
      <c r="J22" s="22"/>
    </row>
    <row r="23" spans="1:12" s="9" customFormat="1" ht="15.75" x14ac:dyDescent="0.25">
      <c r="A23" s="16"/>
      <c r="B23" s="15" t="s">
        <v>29</v>
      </c>
      <c r="C23" s="20"/>
      <c r="D23" s="20"/>
      <c r="E23" s="38"/>
      <c r="F23" s="39"/>
      <c r="G23" s="18"/>
      <c r="H23" s="19"/>
      <c r="I23" s="10"/>
      <c r="J23" s="12"/>
    </row>
    <row r="24" spans="1:12" s="9" customFormat="1" ht="30" x14ac:dyDescent="0.25">
      <c r="A24" s="16" t="s">
        <v>24</v>
      </c>
      <c r="B24" s="17" t="s">
        <v>25</v>
      </c>
      <c r="C24" s="16" t="s">
        <v>26</v>
      </c>
      <c r="D24" s="16">
        <v>3.4000000000000002E-2</v>
      </c>
      <c r="E24" s="38">
        <v>21</v>
      </c>
      <c r="F24" s="39"/>
      <c r="G24" s="18" t="s">
        <v>27</v>
      </c>
      <c r="H24" s="19">
        <v>3094.22</v>
      </c>
      <c r="I24" s="31">
        <f t="shared" ref="I24:I30" si="0">ROUND(H24*D24,2)</f>
        <v>105.2</v>
      </c>
      <c r="J24" s="12"/>
    </row>
    <row r="25" spans="1:12" s="9" customFormat="1" ht="15.75" x14ac:dyDescent="0.25">
      <c r="A25" s="16" t="s">
        <v>30</v>
      </c>
      <c r="B25" s="17" t="s">
        <v>31</v>
      </c>
      <c r="C25" s="16" t="s">
        <v>28</v>
      </c>
      <c r="D25" s="16">
        <v>3.4</v>
      </c>
      <c r="E25" s="38">
        <v>21</v>
      </c>
      <c r="F25" s="39"/>
      <c r="G25" s="18" t="s">
        <v>27</v>
      </c>
      <c r="H25" s="19">
        <v>12.82</v>
      </c>
      <c r="I25" s="31">
        <f t="shared" si="0"/>
        <v>43.59</v>
      </c>
      <c r="J25" s="12"/>
    </row>
    <row r="26" spans="1:12" s="9" customFormat="1" ht="15.75" x14ac:dyDescent="0.25">
      <c r="A26" s="16" t="s">
        <v>32</v>
      </c>
      <c r="B26" s="17" t="s">
        <v>33</v>
      </c>
      <c r="C26" s="16" t="s">
        <v>28</v>
      </c>
      <c r="D26" s="16">
        <v>5</v>
      </c>
      <c r="E26" s="38">
        <v>21</v>
      </c>
      <c r="F26" s="39"/>
      <c r="G26" s="18" t="s">
        <v>27</v>
      </c>
      <c r="H26" s="19">
        <v>26.7</v>
      </c>
      <c r="I26" s="31">
        <f t="shared" si="0"/>
        <v>133.5</v>
      </c>
      <c r="J26" s="12"/>
    </row>
    <row r="27" spans="1:12" s="9" customFormat="1" ht="30" x14ac:dyDescent="0.25">
      <c r="A27" s="16" t="s">
        <v>34</v>
      </c>
      <c r="B27" s="17" t="s">
        <v>35</v>
      </c>
      <c r="C27" s="16" t="s">
        <v>36</v>
      </c>
      <c r="D27" s="16">
        <v>45</v>
      </c>
      <c r="E27" s="38">
        <v>21</v>
      </c>
      <c r="F27" s="39"/>
      <c r="G27" s="18" t="s">
        <v>27</v>
      </c>
      <c r="H27" s="19">
        <v>31.19</v>
      </c>
      <c r="I27" s="31">
        <f t="shared" si="0"/>
        <v>1403.55</v>
      </c>
      <c r="J27" s="12"/>
    </row>
    <row r="28" spans="1:12" s="9" customFormat="1" ht="30" x14ac:dyDescent="0.25">
      <c r="A28" s="16" t="s">
        <v>37</v>
      </c>
      <c r="B28" s="17" t="s">
        <v>38</v>
      </c>
      <c r="C28" s="16" t="s">
        <v>28</v>
      </c>
      <c r="D28" s="16">
        <v>1.6</v>
      </c>
      <c r="E28" s="38">
        <v>21</v>
      </c>
      <c r="F28" s="39"/>
      <c r="G28" s="18" t="s">
        <v>27</v>
      </c>
      <c r="H28" s="19">
        <v>867.72</v>
      </c>
      <c r="I28" s="31">
        <f t="shared" si="0"/>
        <v>1388.35</v>
      </c>
      <c r="J28" s="12"/>
    </row>
    <row r="29" spans="1:12" s="9" customFormat="1" ht="30" x14ac:dyDescent="0.25">
      <c r="A29" s="36" t="s">
        <v>47</v>
      </c>
      <c r="B29" s="24" t="s">
        <v>48</v>
      </c>
      <c r="C29" s="25" t="s">
        <v>36</v>
      </c>
      <c r="D29" s="26">
        <v>12</v>
      </c>
      <c r="E29" s="38">
        <v>21</v>
      </c>
      <c r="F29" s="39"/>
      <c r="G29" s="18" t="s">
        <v>27</v>
      </c>
      <c r="H29" s="19">
        <v>72.569999999999993</v>
      </c>
      <c r="I29" s="31">
        <f t="shared" si="0"/>
        <v>870.84</v>
      </c>
      <c r="J29" s="12"/>
    </row>
    <row r="30" spans="1:12" s="9" customFormat="1" ht="30" x14ac:dyDescent="0.25">
      <c r="A30" s="36" t="s">
        <v>49</v>
      </c>
      <c r="B30" s="24" t="s">
        <v>50</v>
      </c>
      <c r="C30" s="25" t="s">
        <v>28</v>
      </c>
      <c r="D30" s="33">
        <v>0.36</v>
      </c>
      <c r="E30" s="38">
        <v>21</v>
      </c>
      <c r="F30" s="39"/>
      <c r="G30" s="18" t="s">
        <v>27</v>
      </c>
      <c r="H30" s="19">
        <v>867.72</v>
      </c>
      <c r="I30" s="31">
        <f t="shared" si="0"/>
        <v>312.38</v>
      </c>
      <c r="J30" s="12"/>
    </row>
    <row r="31" spans="1:12" s="9" customFormat="1" ht="30" x14ac:dyDescent="0.25">
      <c r="A31" s="16" t="s">
        <v>39</v>
      </c>
      <c r="B31" s="17" t="s">
        <v>40</v>
      </c>
      <c r="C31" s="16" t="s">
        <v>28</v>
      </c>
      <c r="D31" s="16">
        <v>10</v>
      </c>
      <c r="E31" s="38">
        <v>21</v>
      </c>
      <c r="F31" s="39"/>
      <c r="G31" s="18" t="s">
        <v>27</v>
      </c>
      <c r="H31" s="19">
        <v>22.7</v>
      </c>
      <c r="I31" s="31">
        <f>ROUND(H31*D31,2)</f>
        <v>227</v>
      </c>
      <c r="J31" s="12"/>
    </row>
    <row r="32" spans="1:12" ht="16.5" customHeight="1" x14ac:dyDescent="0.25">
      <c r="A32" s="42" t="s">
        <v>41</v>
      </c>
      <c r="B32" s="43"/>
      <c r="C32" s="43"/>
      <c r="D32" s="43"/>
      <c r="E32" s="43"/>
      <c r="F32" s="43"/>
      <c r="G32" s="43"/>
      <c r="H32" s="43"/>
      <c r="I32" s="21">
        <f>SUM(I20:I31)</f>
        <v>5187.93</v>
      </c>
      <c r="J32" s="22"/>
    </row>
    <row r="33" spans="1:10" ht="15.75" customHeight="1" x14ac:dyDescent="0.25">
      <c r="A33" s="42" t="s">
        <v>42</v>
      </c>
      <c r="B33" s="43"/>
      <c r="C33" s="43"/>
      <c r="D33" s="43"/>
      <c r="E33" s="43"/>
      <c r="F33" s="43"/>
      <c r="G33" s="43"/>
      <c r="H33" s="43"/>
      <c r="I33" s="21">
        <f>I32*0.21</f>
        <v>1089.4653000000001</v>
      </c>
      <c r="J33" s="22"/>
    </row>
    <row r="34" spans="1:10" ht="18.75" customHeight="1" x14ac:dyDescent="0.25">
      <c r="A34" s="44" t="s">
        <v>43</v>
      </c>
      <c r="B34" s="45"/>
      <c r="C34" s="45"/>
      <c r="D34" s="45"/>
      <c r="E34" s="45"/>
      <c r="F34" s="45"/>
      <c r="G34" s="45"/>
      <c r="H34" s="45"/>
      <c r="I34" s="21">
        <f>I32+I33</f>
        <v>6277.3953000000001</v>
      </c>
      <c r="J34" s="22"/>
    </row>
  </sheetData>
  <mergeCells count="44">
    <mergeCell ref="A1:I1"/>
    <mergeCell ref="A2:I2"/>
    <mergeCell ref="A11:E11"/>
    <mergeCell ref="F11:I11"/>
    <mergeCell ref="A12:E12"/>
    <mergeCell ref="F12:I12"/>
    <mergeCell ref="A3:I3"/>
    <mergeCell ref="A4:I4"/>
    <mergeCell ref="A5:I5"/>
    <mergeCell ref="A6:I6"/>
    <mergeCell ref="A15:C15"/>
    <mergeCell ref="A13:E13"/>
    <mergeCell ref="F13:I13"/>
    <mergeCell ref="A8:E8"/>
    <mergeCell ref="F8:I8"/>
    <mergeCell ref="A9:E9"/>
    <mergeCell ref="F9:I9"/>
    <mergeCell ref="A10:E10"/>
    <mergeCell ref="F10:I10"/>
    <mergeCell ref="H16:H17"/>
    <mergeCell ref="I16:I17"/>
    <mergeCell ref="E18:F18"/>
    <mergeCell ref="G16:G17"/>
    <mergeCell ref="A16:A17"/>
    <mergeCell ref="B16:B17"/>
    <mergeCell ref="C16:C17"/>
    <mergeCell ref="D16:D17"/>
    <mergeCell ref="E16:F17"/>
    <mergeCell ref="A32:H32"/>
    <mergeCell ref="A33:H33"/>
    <mergeCell ref="A34:H34"/>
    <mergeCell ref="E26:F26"/>
    <mergeCell ref="E27:F27"/>
    <mergeCell ref="E28:F28"/>
    <mergeCell ref="E31:F31"/>
    <mergeCell ref="E29:F29"/>
    <mergeCell ref="E30:F30"/>
    <mergeCell ref="E20:F20"/>
    <mergeCell ref="E19:F19"/>
    <mergeCell ref="E23:F23"/>
    <mergeCell ref="E24:F24"/>
    <mergeCell ref="E25:F25"/>
    <mergeCell ref="E21:F21"/>
    <mergeCell ref="E22:F22"/>
  </mergeCells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Papild. d. konk. kainom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2025-03-24T14:01:27Z</cp:lastPrinted>
  <dcterms:created xsi:type="dcterms:W3CDTF">2025-03-24T12:39:08Z</dcterms:created>
  <dcterms:modified xsi:type="dcterms:W3CDTF">2025-03-25T05:47:45Z</dcterms:modified>
</cp:coreProperties>
</file>