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zivkspr\Desktop\MANO DARBAI\UŽDUOTYS\Vykdomos\Mano\Paslaugu sutartys (Tomas)\2020 m. Pirkimai Paslaugų sutartims\LET 2020\Sutartys pasirašytos\Apskaitos\LET 210\"/>
    </mc:Choice>
  </mc:AlternateContent>
  <xr:revisionPtr revIDLastSave="0" documentId="13_ncr:1_{46291673-D095-491B-BBF2-00DC7200713A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Apskai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8" i="1" l="1"/>
  <c r="D77" i="1"/>
  <c r="D76" i="1"/>
</calcChain>
</file>

<file path=xl/sharedStrings.xml><?xml version="1.0" encoding="utf-8"?>
<sst xmlns="http://schemas.openxmlformats.org/spreadsheetml/2006/main" count="213" uniqueCount="165">
  <si>
    <t>Nr.</t>
  </si>
  <si>
    <t>Paslauga</t>
  </si>
  <si>
    <t>Vienetas</t>
  </si>
  <si>
    <t>1.</t>
  </si>
  <si>
    <t>Valanda</t>
  </si>
  <si>
    <t>2.</t>
  </si>
  <si>
    <t>3.</t>
  </si>
  <si>
    <t>4.</t>
  </si>
  <si>
    <t>5.</t>
  </si>
  <si>
    <t>6.</t>
  </si>
  <si>
    <t>7.</t>
  </si>
  <si>
    <t>1.1.</t>
  </si>
  <si>
    <t>4.1.</t>
  </si>
  <si>
    <t>4.2.</t>
  </si>
  <si>
    <t>4.3.</t>
  </si>
  <si>
    <t>5.1.</t>
  </si>
  <si>
    <t>6.1.</t>
  </si>
  <si>
    <t>7.1.</t>
  </si>
  <si>
    <t>VIII dalis – Apskaitos paslaugų sąrašas</t>
  </si>
  <si>
    <t>8 lentelė</t>
  </si>
  <si>
    <t>Paslaugos įkainis, Eur be PVM</t>
  </si>
  <si>
    <t xml:space="preserve">Archyvavimas </t>
  </si>
  <si>
    <t>Dokumentų perdavimas archyvavimui</t>
  </si>
  <si>
    <t xml:space="preserve">Perduotų bylų skaičius </t>
  </si>
  <si>
    <t xml:space="preserve">Finansinės ataskaitos </t>
  </si>
  <si>
    <t>2.1.</t>
  </si>
  <si>
    <t>Bendrovės finansinių ataskaitų paruošimas (didelė, listinguojama įmonė)</t>
  </si>
  <si>
    <t xml:space="preserve">Fiksuotas įkainis </t>
  </si>
  <si>
    <t>2.2.</t>
  </si>
  <si>
    <t>Bendrovės finansinių ataskaitų paruošimas (stambi, listinguojama įmonė)</t>
  </si>
  <si>
    <t>2.3.</t>
  </si>
  <si>
    <t>Bendrovės finansinių ataskaitų paruošimas (stambi įmonė)</t>
  </si>
  <si>
    <t>2.4.</t>
  </si>
  <si>
    <t>Bendrovės finansinių ataskaitų paruošimas (vidutinės įmonė)</t>
  </si>
  <si>
    <t>2.5.</t>
  </si>
  <si>
    <t>Bendrovės finansinių ataskaitų paruošimas (maža įmonė)</t>
  </si>
  <si>
    <t>2.6.</t>
  </si>
  <si>
    <t>Bendrovės finansinių ataskaitų paruošimas (mikro įmonė)</t>
  </si>
  <si>
    <t>2.7.</t>
  </si>
  <si>
    <t>Konsoliduotų finansinių ataskaitų paruošimas (Holdingas)</t>
  </si>
  <si>
    <t>Bankai</t>
  </si>
  <si>
    <t>3.1.</t>
  </si>
  <si>
    <t>Bankų apskaita (Įplaukos su sistemų integracija)</t>
  </si>
  <si>
    <t xml:space="preserve">10 vnt. pardavimo s/f </t>
  </si>
  <si>
    <t>3.2.</t>
  </si>
  <si>
    <t>Bankų apskaita (Įplaukos be sistemų integracijos)</t>
  </si>
  <si>
    <t>3.3.</t>
  </si>
  <si>
    <t>Bankų apskaita (išmokos)</t>
  </si>
  <si>
    <t xml:space="preserve">10 vnt. pirkimo s/f </t>
  </si>
  <si>
    <t>3.4</t>
  </si>
  <si>
    <t>Bankų apskaita (išmokos banko programoje)</t>
  </si>
  <si>
    <t>3.5</t>
  </si>
  <si>
    <t>Mokėjimų per bankus apskaita (korekcijos apskaitoje dėl įplaukų į ne tos paskirties bankų sąskaitas, antstolių įmokos)</t>
  </si>
  <si>
    <t xml:space="preserve">10 vnt. operacijų </t>
  </si>
  <si>
    <t>3.6</t>
  </si>
  <si>
    <t>Pinigų grąžinimai pagal mokėjimų paraiškas</t>
  </si>
  <si>
    <t>IMT apskaita</t>
  </si>
  <si>
    <t>Ilgalaikio turto apskaita (dalis proceso robotizuota)</t>
  </si>
  <si>
    <t xml:space="preserve">100 vnt. skaičius laikotarpio pabaigoje </t>
  </si>
  <si>
    <t>Ilgalaikio turto apskaita (be robotizavimo)</t>
  </si>
  <si>
    <t>Pagal nuomos ir panaudos sutartis gauto kitų asmenų nebalansinio turto kiekis</t>
  </si>
  <si>
    <t xml:space="preserve">Vnt. skaičius laikotarpio pabaigoje </t>
  </si>
  <si>
    <t>4.4.</t>
  </si>
  <si>
    <t>Ilgalaikio turto perkainavimas</t>
  </si>
  <si>
    <t xml:space="preserve">100 vnt. skaičius laikotarpio pabaigoje Perkainoto ilgalaikio turto vienetų skaičius per laikotarpį </t>
  </si>
  <si>
    <t>4.5.</t>
  </si>
  <si>
    <t>Ilgalaikio turto apskaita ir nusidėvėjimo perskaičiavimas pagal VKEKK reikalavimus (LEG)</t>
  </si>
  <si>
    <t>4.6.</t>
  </si>
  <si>
    <t>Apskaitos prietaisų (skaitiklių) apskaita (dujos ir elektra)</t>
  </si>
  <si>
    <t>4.7.</t>
  </si>
  <si>
    <t>Parama/dotacijos ilgalaikio turto įsigijimui</t>
  </si>
  <si>
    <t xml:space="preserve">10 vnt. ilgalaikio turto, įsigyto su parama/dotacijomis kortelių skaičius laikotarpio pabaigoje </t>
  </si>
  <si>
    <t>4.8.</t>
  </si>
  <si>
    <t>IMT apskaitos dokumentų kontrolė</t>
  </si>
  <si>
    <t xml:space="preserve">Inventorizacija    </t>
  </si>
  <si>
    <t>Inventorizacija</t>
  </si>
  <si>
    <t>Pardavimų apskaita</t>
  </si>
  <si>
    <t>Pardavimų apskaita be duomenų integracijos į apskaitos sistemą, SF išrašymas</t>
  </si>
  <si>
    <t xml:space="preserve">SF skaičius (10 vnt. pardavimo SF) </t>
  </si>
  <si>
    <t>6.2.</t>
  </si>
  <si>
    <t>Pardavimų apskaita su duomenų integracija į apskaitos sistemą, be SF išrašymo</t>
  </si>
  <si>
    <t>6.3</t>
  </si>
  <si>
    <t>Pardavimų apskaita (robotizavimas)</t>
  </si>
  <si>
    <t>6.4</t>
  </si>
  <si>
    <t>"Probleminių skolų" administravimas</t>
  </si>
  <si>
    <t xml:space="preserve">Valanda </t>
  </si>
  <si>
    <t>6.5</t>
  </si>
  <si>
    <t>Pajamų už elektros energijos pardavimą pagal pateiktas suvestines iš Bilingo apskaita (Gautinų sumų vertės sumažėjimo apskaičiavimas ir apskaita)</t>
  </si>
  <si>
    <t>6.6</t>
  </si>
  <si>
    <t>Pardavimų apskaitos dokumentų kontrolė</t>
  </si>
  <si>
    <t>Pirkimų apskaita</t>
  </si>
  <si>
    <t>Pirkimo vieneto apskaita (Su sistemų integracija)</t>
  </si>
  <si>
    <t xml:space="preserve">SF skaičius (10 vnt. pirkimo SF) </t>
  </si>
  <si>
    <t>7.2.</t>
  </si>
  <si>
    <t>Pirkimo vieneto apskaita (Be sistemų integracijos)</t>
  </si>
  <si>
    <t>7.3</t>
  </si>
  <si>
    <t>Pirkimų apskaita (robotizavimas)</t>
  </si>
  <si>
    <t>7.4</t>
  </si>
  <si>
    <t>Pirkimo vieneto apskaita (Priskaitymai pagal mokėjimo paraiškas)</t>
  </si>
  <si>
    <t>Mokėjimo paraiškos (10 vnt.)</t>
  </si>
  <si>
    <t>7.5</t>
  </si>
  <si>
    <t>Pirkimo apskaitos dokumentų kontrolė</t>
  </si>
  <si>
    <t>Valandos</t>
  </si>
  <si>
    <t>8.</t>
  </si>
  <si>
    <t xml:space="preserve">Atsargų apskaita      </t>
  </si>
  <si>
    <t>8.1</t>
  </si>
  <si>
    <t>Atsargų sąskaitų registravimas (be DocLogix)</t>
  </si>
  <si>
    <t xml:space="preserve">Sąskaitų faktūrų skaičius </t>
  </si>
  <si>
    <t>8.2</t>
  </si>
  <si>
    <t>Atsargų sąskaitų registravimas (su DocLogix)</t>
  </si>
  <si>
    <t>8.3</t>
  </si>
  <si>
    <t>Atsargų nurašymas</t>
  </si>
  <si>
    <t xml:space="preserve">Nurašytų atsargų vertybių kodų skaičius nurašymo aktuose </t>
  </si>
  <si>
    <t>8.4</t>
  </si>
  <si>
    <t>Atsargų nurašymas (robotizavimas)</t>
  </si>
  <si>
    <t>8.5.</t>
  </si>
  <si>
    <t>Atsargų apskaita</t>
  </si>
  <si>
    <t xml:space="preserve">Atsargų ir nebalansinio turto vertybių kortelių skaičius laikotarpio pabaigoje </t>
  </si>
  <si>
    <t>8.6.</t>
  </si>
  <si>
    <t>Grįžtamųjų atsargų pajamavimas</t>
  </si>
  <si>
    <t>8.7</t>
  </si>
  <si>
    <t>Atsargų pajamavimas į sandėlį</t>
  </si>
  <si>
    <t>Užpajamuotų atsargų vertybių kodų skaičius pajamų orderiuose</t>
  </si>
  <si>
    <t>8.8</t>
  </si>
  <si>
    <t>Atsargų apskaitos dokumentų kontrolė</t>
  </si>
  <si>
    <t>Atsargų apskaita (Scala - Maximo)</t>
  </si>
  <si>
    <t>9.</t>
  </si>
  <si>
    <t>Kitos paslaugos</t>
  </si>
  <si>
    <t>9.1.</t>
  </si>
  <si>
    <t>Konsultacijos (buhalterio)</t>
  </si>
  <si>
    <t>9.2.</t>
  </si>
  <si>
    <t>Konsultacijos (eksperto)</t>
  </si>
  <si>
    <t>9.3.</t>
  </si>
  <si>
    <t>Vokavimas</t>
  </si>
  <si>
    <t xml:space="preserve">10 vnt. vokų </t>
  </si>
  <si>
    <t>9.4.</t>
  </si>
  <si>
    <t>Pardavimo sąskaitų registravimas Dokumentų valdymo sistemoje</t>
  </si>
  <si>
    <t>9.5</t>
  </si>
  <si>
    <t>Pardavimo sąskaitų registravimas Dokumentų valdymo sistemoje (robotizavimas)</t>
  </si>
  <si>
    <t>9.6</t>
  </si>
  <si>
    <t>Mokėjimo pavedimų tvirtinimas</t>
  </si>
  <si>
    <t xml:space="preserve">Darbo dienų skaičius per laikotarpį (dienos, kuriomis buvo tvirtinti mokėjimo pavedimai) </t>
  </si>
  <si>
    <t>9.7</t>
  </si>
  <si>
    <t>Sąskaitų skrajučių pildymas</t>
  </si>
  <si>
    <t xml:space="preserve">10 vnt. pirkimo s/f  </t>
  </si>
  <si>
    <t>9.8</t>
  </si>
  <si>
    <t>Pirkimo sąskaitų registravimas Dokumentų valdymo sistemoje</t>
  </si>
  <si>
    <t>9.9</t>
  </si>
  <si>
    <t>Pardavimo SF registravimas E. Sąskaitos DB</t>
  </si>
  <si>
    <t xml:space="preserve">10 vnt. pardavimo s/f   </t>
  </si>
  <si>
    <t>9.10</t>
  </si>
  <si>
    <t>Paslaugų sąskaitų faktūrų tikrinimas</t>
  </si>
  <si>
    <t>9.11</t>
  </si>
  <si>
    <t>Pirkimų užsakymų formavimas</t>
  </si>
  <si>
    <t>1 Scala eilutė</t>
  </si>
  <si>
    <t>11. Projektinė veikla</t>
  </si>
  <si>
    <t>11. Projektinė veikla1</t>
  </si>
  <si>
    <t>Servitutai</t>
  </si>
  <si>
    <t>Nuomojamo turto apskaita (16 TFAS)</t>
  </si>
  <si>
    <t>Mokejimo pranešimų parengimas ir išsiuntimas klientams (ESCO veikla)</t>
  </si>
  <si>
    <t>Statistinės ataskaitos Lietuvos bankui parengimas ir pateikimas</t>
  </si>
  <si>
    <t>Pajamų ir sąnaudų perskirstymas</t>
  </si>
  <si>
    <t>Pasiūlymo kaina EUR be PVM</t>
  </si>
  <si>
    <t xml:space="preserve">                -     </t>
  </si>
  <si>
    <t>Apskaitos prietaisų (skaitiklių) apskaita (dujos ir elektra)(dalis proceso robotizuota)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</si>
</sst>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_(* #,##0_);_(* \(#,##0\);_(* &quot;-&quot;_);@_)"/>
  </numFmts>
  <fonts count="10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9"/>
      <color theme="1"/>
      <name val="Calibri"/>
      <family val="2"/>
      <scheme val="minor"/>
    </font>
    <font>
      <sz val="8"/>
      <color rgb="FF00000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medium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64" fontId="2" fillId="0" borderId="0"/>
    <xf numFmtId="0" fontId="8" fillId="0" borderId="2" applyNumberFormat="0" applyFill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10" fontId="0" fillId="0" borderId="0" xfId="0" applyNumberFormat="1"/>
    <xf numFmtId="10" fontId="3" fillId="0" borderId="0" xfId="1" applyNumberFormat="1" applyFont="1"/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10" fontId="5" fillId="0" borderId="0" xfId="1" applyNumberFormat="1" applyFont="1"/>
    <xf numFmtId="10" fontId="5" fillId="0" borderId="0" xfId="0" applyNumberFormat="1" applyFont="1"/>
    <xf numFmtId="0" fontId="6" fillId="3" borderId="1" xfId="0" applyFont="1" applyFill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right"/>
    </xf>
    <xf numFmtId="0" fontId="7" fillId="0" borderId="5" xfId="0" applyFont="1" applyBorder="1" applyAlignment="1">
      <alignment vertical="center"/>
    </xf>
    <xf numFmtId="0" fontId="7" fillId="0" borderId="5" xfId="0" applyFont="1" applyBorder="1" applyAlignment="1">
      <alignment horizontal="left" vertical="center" wrapText="1"/>
    </xf>
    <xf numFmtId="43" fontId="0" fillId="0" borderId="0" xfId="4" applyFont="1"/>
    <xf numFmtId="0" fontId="9" fillId="0" borderId="6" xfId="0" applyFont="1" applyBorder="1" applyAlignment="1">
      <alignment vertical="center"/>
    </xf>
    <xf numFmtId="0" fontId="9" fillId="0" borderId="8" xfId="0" applyFont="1" applyBorder="1" applyAlignment="1">
      <alignment horizontal="right" vertical="center"/>
    </xf>
    <xf numFmtId="4" fontId="9" fillId="0" borderId="8" xfId="0" applyNumberFormat="1" applyFont="1" applyBorder="1" applyAlignment="1">
      <alignment horizontal="right" vertical="center"/>
    </xf>
    <xf numFmtId="0" fontId="9" fillId="0" borderId="6" xfId="0" applyFont="1" applyBorder="1" applyAlignment="1">
      <alignment vertical="center" wrapText="1"/>
    </xf>
    <xf numFmtId="0" fontId="9" fillId="0" borderId="7" xfId="0" applyFont="1" applyBorder="1" applyAlignment="1">
      <alignment vertical="center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9" xfId="0" applyFont="1" applyBorder="1" applyAlignment="1">
      <alignment horizontal="right"/>
    </xf>
  </cellXfs>
  <cellStyles count="5">
    <cellStyle name="Comma" xfId="4" builtinId="3"/>
    <cellStyle name="Normal" xfId="0" builtinId="0"/>
    <cellStyle name="Normal 2" xfId="2" xr:uid="{00000000-0005-0000-0000-000001000000}"/>
    <cellStyle name="Percent" xfId="1" builtinId="5"/>
    <cellStyle name="Smart Total" xfId="3" xr:uid="{00000000-0005-0000-0000-000003000000}"/>
  </cellStyles>
  <dxfs count="0"/>
  <tableStyles count="0" defaultTableStyle="TableStyleMedium2" defaultPivotStyle="PivotStyleLight16"/>
  <colors>
    <mruColors>
      <color rgb="FFBFBFBF"/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78"/>
  <sheetViews>
    <sheetView tabSelected="1" zoomScale="90" zoomScaleNormal="90" workbookViewId="0">
      <selection activeCell="H85" sqref="H85"/>
    </sheetView>
  </sheetViews>
  <sheetFormatPr defaultRowHeight="15" x14ac:dyDescent="0.25"/>
  <cols>
    <col min="1" max="1" width="9.140625" style="2"/>
    <col min="2" max="2" width="70.42578125" style="1" customWidth="1"/>
    <col min="3" max="3" width="47.140625" style="9" customWidth="1"/>
    <col min="4" max="4" width="13.7109375" customWidth="1"/>
  </cols>
  <sheetData>
    <row r="1" spans="1:4" x14ac:dyDescent="0.25">
      <c r="A1" s="10"/>
      <c r="B1" s="11"/>
      <c r="C1" s="8"/>
      <c r="D1" s="4"/>
    </row>
    <row r="2" spans="1:4" x14ac:dyDescent="0.25">
      <c r="A2" s="10"/>
      <c r="B2" s="3" t="s">
        <v>18</v>
      </c>
      <c r="C2" s="8"/>
      <c r="D2" s="17" t="s">
        <v>19</v>
      </c>
    </row>
    <row r="3" spans="1:4" x14ac:dyDescent="0.25">
      <c r="A3" s="10"/>
      <c r="B3" s="11"/>
      <c r="C3" s="8"/>
      <c r="D3" s="4"/>
    </row>
    <row r="4" spans="1:4" ht="39" thickBot="1" x14ac:dyDescent="0.3">
      <c r="A4" s="14" t="s">
        <v>0</v>
      </c>
      <c r="B4" s="14" t="s">
        <v>1</v>
      </c>
      <c r="C4" s="14" t="s">
        <v>2</v>
      </c>
      <c r="D4" s="5" t="s">
        <v>20</v>
      </c>
    </row>
    <row r="5" spans="1:4" ht="15.75" thickBot="1" x14ac:dyDescent="0.3">
      <c r="A5" s="12" t="s">
        <v>3</v>
      </c>
      <c r="B5" s="12" t="s">
        <v>21</v>
      </c>
      <c r="C5" s="12"/>
      <c r="D5" s="21" t="s">
        <v>163</v>
      </c>
    </row>
    <row r="6" spans="1:4" ht="15.75" thickBot="1" x14ac:dyDescent="0.3">
      <c r="A6" s="6" t="s">
        <v>11</v>
      </c>
      <c r="B6" s="6" t="s">
        <v>22</v>
      </c>
      <c r="C6" s="6" t="s">
        <v>23</v>
      </c>
      <c r="D6" s="22">
        <v>27.02</v>
      </c>
    </row>
    <row r="7" spans="1:4" ht="15.75" thickBot="1" x14ac:dyDescent="0.3">
      <c r="A7" s="12" t="s">
        <v>5</v>
      </c>
      <c r="B7" s="12" t="s">
        <v>24</v>
      </c>
      <c r="C7" s="12"/>
      <c r="D7" s="22" t="s">
        <v>163</v>
      </c>
    </row>
    <row r="8" spans="1:4" ht="15.75" thickBot="1" x14ac:dyDescent="0.3">
      <c r="A8" s="6" t="s">
        <v>25</v>
      </c>
      <c r="B8" s="6" t="s">
        <v>26</v>
      </c>
      <c r="C8" s="6" t="s">
        <v>27</v>
      </c>
      <c r="D8" s="23">
        <v>12085.54</v>
      </c>
    </row>
    <row r="9" spans="1:4" ht="15.75" thickBot="1" x14ac:dyDescent="0.3">
      <c r="A9" s="6" t="s">
        <v>28</v>
      </c>
      <c r="B9" s="6" t="s">
        <v>29</v>
      </c>
      <c r="C9" s="6" t="s">
        <v>27</v>
      </c>
      <c r="D9" s="23">
        <v>8057.03</v>
      </c>
    </row>
    <row r="10" spans="1:4" ht="15.75" thickBot="1" x14ac:dyDescent="0.3">
      <c r="A10" s="6" t="s">
        <v>30</v>
      </c>
      <c r="B10" s="6" t="s">
        <v>31</v>
      </c>
      <c r="C10" s="6" t="s">
        <v>27</v>
      </c>
      <c r="D10" s="23">
        <v>3222.81</v>
      </c>
    </row>
    <row r="11" spans="1:4" ht="15.75" thickBot="1" x14ac:dyDescent="0.3">
      <c r="A11" s="6" t="s">
        <v>32</v>
      </c>
      <c r="B11" s="6" t="s">
        <v>33</v>
      </c>
      <c r="C11" s="6" t="s">
        <v>27</v>
      </c>
      <c r="D11" s="22">
        <v>814.57</v>
      </c>
    </row>
    <row r="12" spans="1:4" ht="15.75" thickBot="1" x14ac:dyDescent="0.3">
      <c r="A12" s="6" t="s">
        <v>34</v>
      </c>
      <c r="B12" s="6" t="s">
        <v>35</v>
      </c>
      <c r="C12" s="6" t="s">
        <v>27</v>
      </c>
      <c r="D12" s="22">
        <v>402.85</v>
      </c>
    </row>
    <row r="13" spans="1:4" ht="15.75" thickBot="1" x14ac:dyDescent="0.3">
      <c r="A13" s="6" t="s">
        <v>36</v>
      </c>
      <c r="B13" s="6" t="s">
        <v>37</v>
      </c>
      <c r="C13" s="6" t="s">
        <v>27</v>
      </c>
      <c r="D13" s="23">
        <v>12085.54</v>
      </c>
    </row>
    <row r="14" spans="1:4" ht="15.75" thickBot="1" x14ac:dyDescent="0.3">
      <c r="A14" s="6" t="s">
        <v>38</v>
      </c>
      <c r="B14" s="6" t="s">
        <v>39</v>
      </c>
      <c r="C14" s="6" t="s">
        <v>27</v>
      </c>
      <c r="D14" s="23">
        <v>2417.11</v>
      </c>
    </row>
    <row r="15" spans="1:4" ht="15.75" thickBot="1" x14ac:dyDescent="0.3">
      <c r="A15" s="12" t="s">
        <v>6</v>
      </c>
      <c r="B15" s="12" t="s">
        <v>40</v>
      </c>
      <c r="C15" s="12"/>
      <c r="D15" s="22" t="s">
        <v>163</v>
      </c>
    </row>
    <row r="16" spans="1:4" ht="15.75" thickBot="1" x14ac:dyDescent="0.3">
      <c r="A16" s="6" t="s">
        <v>41</v>
      </c>
      <c r="B16" s="6" t="s">
        <v>42</v>
      </c>
      <c r="C16" s="6" t="s">
        <v>43</v>
      </c>
      <c r="D16" s="22">
        <v>6.61</v>
      </c>
    </row>
    <row r="17" spans="1:4" ht="15.75" thickBot="1" x14ac:dyDescent="0.3">
      <c r="A17" s="6" t="s">
        <v>44</v>
      </c>
      <c r="B17" s="6" t="s">
        <v>45</v>
      </c>
      <c r="C17" s="6" t="s">
        <v>43</v>
      </c>
      <c r="D17" s="22">
        <v>18.97</v>
      </c>
    </row>
    <row r="18" spans="1:4" ht="15.75" thickBot="1" x14ac:dyDescent="0.3">
      <c r="A18" s="6" t="s">
        <v>46</v>
      </c>
      <c r="B18" s="6" t="s">
        <v>47</v>
      </c>
      <c r="C18" s="6" t="s">
        <v>48</v>
      </c>
      <c r="D18" s="22">
        <v>7.19</v>
      </c>
    </row>
    <row r="19" spans="1:4" ht="15.75" thickBot="1" x14ac:dyDescent="0.3">
      <c r="A19" s="6" t="s">
        <v>49</v>
      </c>
      <c r="B19" s="6" t="s">
        <v>50</v>
      </c>
      <c r="C19" s="6" t="s">
        <v>48</v>
      </c>
      <c r="D19" s="22">
        <v>28.75</v>
      </c>
    </row>
    <row r="20" spans="1:4" ht="26.25" thickBot="1" x14ac:dyDescent="0.3">
      <c r="A20" s="6" t="s">
        <v>51</v>
      </c>
      <c r="B20" s="7" t="s">
        <v>52</v>
      </c>
      <c r="C20" s="6" t="s">
        <v>53</v>
      </c>
      <c r="D20" s="22">
        <v>4.5999999999999996</v>
      </c>
    </row>
    <row r="21" spans="1:4" ht="15.75" thickBot="1" x14ac:dyDescent="0.3">
      <c r="A21" s="6" t="s">
        <v>54</v>
      </c>
      <c r="B21" s="7" t="s">
        <v>55</v>
      </c>
      <c r="C21" s="6" t="s">
        <v>53</v>
      </c>
      <c r="D21" s="22">
        <v>28.75</v>
      </c>
    </row>
    <row r="22" spans="1:4" ht="15.75" thickBot="1" x14ac:dyDescent="0.3">
      <c r="A22" s="12" t="s">
        <v>7</v>
      </c>
      <c r="B22" s="12" t="s">
        <v>56</v>
      </c>
      <c r="C22" s="12"/>
      <c r="D22" s="22" t="s">
        <v>163</v>
      </c>
    </row>
    <row r="23" spans="1:4" ht="15.75" thickBot="1" x14ac:dyDescent="0.3">
      <c r="A23" s="6" t="s">
        <v>12</v>
      </c>
      <c r="B23" s="15" t="s">
        <v>57</v>
      </c>
      <c r="C23" s="15" t="s">
        <v>58</v>
      </c>
      <c r="D23" s="22">
        <v>6.32</v>
      </c>
    </row>
    <row r="24" spans="1:4" ht="15.75" thickBot="1" x14ac:dyDescent="0.3">
      <c r="A24" s="6" t="s">
        <v>13</v>
      </c>
      <c r="B24" s="15" t="s">
        <v>59</v>
      </c>
      <c r="C24" s="15" t="s">
        <v>58</v>
      </c>
      <c r="D24" s="22">
        <v>11.5</v>
      </c>
    </row>
    <row r="25" spans="1:4" ht="15.75" thickBot="1" x14ac:dyDescent="0.3">
      <c r="A25" s="6" t="s">
        <v>14</v>
      </c>
      <c r="B25" s="6" t="s">
        <v>60</v>
      </c>
      <c r="C25" s="6" t="s">
        <v>61</v>
      </c>
      <c r="D25" s="22">
        <v>0.28999999999999998</v>
      </c>
    </row>
    <row r="26" spans="1:4" ht="26.25" thickBot="1" x14ac:dyDescent="0.3">
      <c r="A26" s="6" t="s">
        <v>62</v>
      </c>
      <c r="B26" s="6" t="s">
        <v>63</v>
      </c>
      <c r="C26" s="7" t="s">
        <v>64</v>
      </c>
      <c r="D26" s="22">
        <v>28.75</v>
      </c>
    </row>
    <row r="27" spans="1:4" ht="15.75" thickBot="1" x14ac:dyDescent="0.3">
      <c r="A27" s="6" t="s">
        <v>65</v>
      </c>
      <c r="B27" s="6" t="s">
        <v>66</v>
      </c>
      <c r="C27" s="6" t="s">
        <v>4</v>
      </c>
      <c r="D27" s="22">
        <v>28.75</v>
      </c>
    </row>
    <row r="28" spans="1:4" ht="15.75" thickBot="1" x14ac:dyDescent="0.3">
      <c r="A28" s="6" t="s">
        <v>67</v>
      </c>
      <c r="B28" s="6" t="s">
        <v>68</v>
      </c>
      <c r="C28" s="6" t="s">
        <v>58</v>
      </c>
      <c r="D28" s="22">
        <v>0.86</v>
      </c>
    </row>
    <row r="29" spans="1:4" ht="15.75" thickBot="1" x14ac:dyDescent="0.3">
      <c r="A29" s="6"/>
      <c r="B29" s="24" t="s">
        <v>164</v>
      </c>
      <c r="C29" s="25" t="s">
        <v>58</v>
      </c>
      <c r="D29" s="22">
        <v>0.28999999999999998</v>
      </c>
    </row>
    <row r="30" spans="1:4" ht="26.25" thickBot="1" x14ac:dyDescent="0.3">
      <c r="A30" s="6" t="s">
        <v>69</v>
      </c>
      <c r="B30" s="6" t="s">
        <v>70</v>
      </c>
      <c r="C30" s="7" t="s">
        <v>71</v>
      </c>
      <c r="D30" s="22">
        <v>2.87</v>
      </c>
    </row>
    <row r="31" spans="1:4" ht="15.75" thickBot="1" x14ac:dyDescent="0.3">
      <c r="A31" s="6" t="s">
        <v>72</v>
      </c>
      <c r="B31" s="6" t="s">
        <v>73</v>
      </c>
      <c r="C31" s="7" t="s">
        <v>4</v>
      </c>
      <c r="D31" s="22">
        <v>28.75</v>
      </c>
    </row>
    <row r="32" spans="1:4" ht="15.75" thickBot="1" x14ac:dyDescent="0.3">
      <c r="A32" s="12" t="s">
        <v>8</v>
      </c>
      <c r="B32" s="12" t="s">
        <v>74</v>
      </c>
      <c r="C32" s="12"/>
      <c r="D32" s="22" t="s">
        <v>163</v>
      </c>
    </row>
    <row r="33" spans="1:4" ht="15.75" thickBot="1" x14ac:dyDescent="0.3">
      <c r="A33" s="6" t="s">
        <v>15</v>
      </c>
      <c r="B33" s="6" t="s">
        <v>75</v>
      </c>
      <c r="C33" s="6" t="s">
        <v>4</v>
      </c>
      <c r="D33" s="22">
        <v>28.75</v>
      </c>
    </row>
    <row r="34" spans="1:4" ht="15.75" thickBot="1" x14ac:dyDescent="0.3">
      <c r="A34" s="12" t="s">
        <v>9</v>
      </c>
      <c r="B34" s="12" t="s">
        <v>76</v>
      </c>
      <c r="C34" s="12"/>
      <c r="D34" s="22" t="s">
        <v>163</v>
      </c>
    </row>
    <row r="35" spans="1:4" ht="15.75" thickBot="1" x14ac:dyDescent="0.3">
      <c r="A35" s="6" t="s">
        <v>16</v>
      </c>
      <c r="B35" s="6" t="s">
        <v>77</v>
      </c>
      <c r="C35" s="6" t="s">
        <v>78</v>
      </c>
      <c r="D35" s="22">
        <v>37.369999999999997</v>
      </c>
    </row>
    <row r="36" spans="1:4" ht="15.75" thickBot="1" x14ac:dyDescent="0.3">
      <c r="A36" s="6" t="s">
        <v>79</v>
      </c>
      <c r="B36" s="6" t="s">
        <v>80</v>
      </c>
      <c r="C36" s="6" t="s">
        <v>78</v>
      </c>
      <c r="D36" s="22">
        <v>2.0099999999999998</v>
      </c>
    </row>
    <row r="37" spans="1:4" ht="26.25" customHeight="1" thickBot="1" x14ac:dyDescent="0.3">
      <c r="A37" s="6" t="s">
        <v>81</v>
      </c>
      <c r="B37" s="6" t="s">
        <v>82</v>
      </c>
      <c r="C37" s="6" t="s">
        <v>78</v>
      </c>
      <c r="D37" s="22">
        <v>20.12</v>
      </c>
    </row>
    <row r="38" spans="1:4" ht="25.5" customHeight="1" thickBot="1" x14ac:dyDescent="0.3">
      <c r="A38" s="6" t="s">
        <v>83</v>
      </c>
      <c r="B38" s="6" t="s">
        <v>84</v>
      </c>
      <c r="C38" s="6" t="s">
        <v>85</v>
      </c>
      <c r="D38" s="22">
        <v>28.75</v>
      </c>
    </row>
    <row r="39" spans="1:4" ht="26.25" thickBot="1" x14ac:dyDescent="0.3">
      <c r="A39" s="6" t="s">
        <v>86</v>
      </c>
      <c r="B39" s="7" t="s">
        <v>87</v>
      </c>
      <c r="C39" s="6" t="s">
        <v>27</v>
      </c>
      <c r="D39" s="22">
        <v>287.48</v>
      </c>
    </row>
    <row r="40" spans="1:4" ht="15.75" thickBot="1" x14ac:dyDescent="0.3">
      <c r="A40" s="6" t="s">
        <v>88</v>
      </c>
      <c r="B40" s="7" t="s">
        <v>89</v>
      </c>
      <c r="C40" s="6" t="s">
        <v>4</v>
      </c>
      <c r="D40" s="22">
        <v>28.75</v>
      </c>
    </row>
    <row r="41" spans="1:4" ht="25.5" customHeight="1" thickBot="1" x14ac:dyDescent="0.3">
      <c r="A41" s="12" t="s">
        <v>10</v>
      </c>
      <c r="B41" s="12" t="s">
        <v>90</v>
      </c>
      <c r="C41" s="12"/>
      <c r="D41" s="22" t="s">
        <v>163</v>
      </c>
    </row>
    <row r="42" spans="1:4" ht="15.75" thickBot="1" x14ac:dyDescent="0.3">
      <c r="A42" s="6" t="s">
        <v>17</v>
      </c>
      <c r="B42" s="6" t="s">
        <v>91</v>
      </c>
      <c r="C42" s="6" t="s">
        <v>92</v>
      </c>
      <c r="D42" s="22">
        <v>23</v>
      </c>
    </row>
    <row r="43" spans="1:4" ht="15.75" thickBot="1" x14ac:dyDescent="0.3">
      <c r="A43" s="6" t="s">
        <v>93</v>
      </c>
      <c r="B43" s="6" t="s">
        <v>94</v>
      </c>
      <c r="C43" s="6" t="s">
        <v>92</v>
      </c>
      <c r="D43" s="22">
        <v>28.75</v>
      </c>
    </row>
    <row r="44" spans="1:4" ht="15.75" thickBot="1" x14ac:dyDescent="0.3">
      <c r="A44" s="6" t="s">
        <v>95</v>
      </c>
      <c r="B44" s="6" t="s">
        <v>96</v>
      </c>
      <c r="C44" s="6" t="s">
        <v>85</v>
      </c>
      <c r="D44" s="22" t="s">
        <v>163</v>
      </c>
    </row>
    <row r="45" spans="1:4" ht="15.75" thickBot="1" x14ac:dyDescent="0.3">
      <c r="A45" s="6" t="s">
        <v>97</v>
      </c>
      <c r="B45" s="7" t="s">
        <v>98</v>
      </c>
      <c r="C45" s="6" t="s">
        <v>99</v>
      </c>
      <c r="D45" s="22">
        <v>61.52</v>
      </c>
    </row>
    <row r="46" spans="1:4" ht="15.75" thickBot="1" x14ac:dyDescent="0.3">
      <c r="A46" s="6" t="s">
        <v>100</v>
      </c>
      <c r="B46" s="7" t="s">
        <v>101</v>
      </c>
      <c r="C46" s="6" t="s">
        <v>102</v>
      </c>
      <c r="D46" s="22">
        <v>28.75</v>
      </c>
    </row>
    <row r="47" spans="1:4" ht="15.75" thickBot="1" x14ac:dyDescent="0.3">
      <c r="A47" s="12" t="s">
        <v>103</v>
      </c>
      <c r="B47" s="12" t="s">
        <v>104</v>
      </c>
      <c r="C47" s="12"/>
      <c r="D47" s="22" t="s">
        <v>163</v>
      </c>
    </row>
    <row r="48" spans="1:4" ht="15.75" thickBot="1" x14ac:dyDescent="0.3">
      <c r="A48" s="6" t="s">
        <v>105</v>
      </c>
      <c r="B48" s="6" t="s">
        <v>106</v>
      </c>
      <c r="C48" s="6" t="s">
        <v>107</v>
      </c>
      <c r="D48" s="22">
        <v>5.75</v>
      </c>
    </row>
    <row r="49" spans="1:4" ht="15.75" thickBot="1" x14ac:dyDescent="0.3">
      <c r="A49" s="6" t="s">
        <v>108</v>
      </c>
      <c r="B49" s="6" t="s">
        <v>109</v>
      </c>
      <c r="C49" s="6" t="s">
        <v>107</v>
      </c>
      <c r="D49" s="22">
        <v>4.3099999999999996</v>
      </c>
    </row>
    <row r="50" spans="1:4" ht="26.25" thickBot="1" x14ac:dyDescent="0.3">
      <c r="A50" s="6" t="s">
        <v>110</v>
      </c>
      <c r="B50" s="6" t="s">
        <v>111</v>
      </c>
      <c r="C50" s="7" t="s">
        <v>112</v>
      </c>
      <c r="D50" s="22">
        <v>1.1499999999999999</v>
      </c>
    </row>
    <row r="51" spans="1:4" ht="26.25" thickBot="1" x14ac:dyDescent="0.3">
      <c r="A51" s="6" t="s">
        <v>113</v>
      </c>
      <c r="B51" s="6" t="s">
        <v>114</v>
      </c>
      <c r="C51" s="7" t="s">
        <v>112</v>
      </c>
      <c r="D51" s="22">
        <v>0.56999999999999995</v>
      </c>
    </row>
    <row r="52" spans="1:4" ht="26.25" thickBot="1" x14ac:dyDescent="0.3">
      <c r="A52" s="6" t="s">
        <v>115</v>
      </c>
      <c r="B52" s="6" t="s">
        <v>116</v>
      </c>
      <c r="C52" s="7" t="s">
        <v>117</v>
      </c>
      <c r="D52" s="22">
        <v>0.86</v>
      </c>
    </row>
    <row r="53" spans="1:4" ht="15.75" thickBot="1" x14ac:dyDescent="0.3">
      <c r="A53" s="6" t="s">
        <v>118</v>
      </c>
      <c r="B53" s="6" t="s">
        <v>119</v>
      </c>
      <c r="C53" s="6" t="s">
        <v>107</v>
      </c>
      <c r="D53" s="22">
        <v>8.0500000000000007</v>
      </c>
    </row>
    <row r="54" spans="1:4" ht="26.25" thickBot="1" x14ac:dyDescent="0.3">
      <c r="A54" s="6" t="s">
        <v>120</v>
      </c>
      <c r="B54" s="6" t="s">
        <v>121</v>
      </c>
      <c r="C54" s="7" t="s">
        <v>122</v>
      </c>
      <c r="D54" s="22">
        <v>8.6199999999999992</v>
      </c>
    </row>
    <row r="55" spans="1:4" ht="15.75" thickBot="1" x14ac:dyDescent="0.3">
      <c r="A55" s="6" t="s">
        <v>123</v>
      </c>
      <c r="B55" s="7" t="s">
        <v>124</v>
      </c>
      <c r="C55" s="6" t="s">
        <v>85</v>
      </c>
      <c r="D55" s="22">
        <v>28.75</v>
      </c>
    </row>
    <row r="56" spans="1:4" ht="15.75" thickBot="1" x14ac:dyDescent="0.3">
      <c r="A56" s="6"/>
      <c r="B56" s="7" t="s">
        <v>125</v>
      </c>
      <c r="C56" s="6" t="s">
        <v>85</v>
      </c>
      <c r="D56" s="22">
        <v>28.75</v>
      </c>
    </row>
    <row r="57" spans="1:4" ht="15.75" thickBot="1" x14ac:dyDescent="0.3">
      <c r="A57" s="12" t="s">
        <v>126</v>
      </c>
      <c r="B57" s="12" t="s">
        <v>127</v>
      </c>
      <c r="C57" s="12"/>
      <c r="D57" s="22" t="s">
        <v>163</v>
      </c>
    </row>
    <row r="58" spans="1:4" ht="15.75" thickBot="1" x14ac:dyDescent="0.3">
      <c r="A58" s="6" t="s">
        <v>128</v>
      </c>
      <c r="B58" s="6" t="s">
        <v>129</v>
      </c>
      <c r="C58" s="6" t="s">
        <v>85</v>
      </c>
      <c r="D58" s="22">
        <v>28.75</v>
      </c>
    </row>
    <row r="59" spans="1:4" ht="15.75" thickBot="1" x14ac:dyDescent="0.3">
      <c r="A59" s="6" t="s">
        <v>130</v>
      </c>
      <c r="B59" s="6" t="s">
        <v>131</v>
      </c>
      <c r="C59" s="6" t="s">
        <v>85</v>
      </c>
      <c r="D59" s="22">
        <v>40.29</v>
      </c>
    </row>
    <row r="60" spans="1:4" ht="15.75" thickBot="1" x14ac:dyDescent="0.3">
      <c r="A60" s="6" t="s">
        <v>132</v>
      </c>
      <c r="B60" s="6" t="s">
        <v>133</v>
      </c>
      <c r="C60" s="6" t="s">
        <v>134</v>
      </c>
      <c r="D60" s="22" t="s">
        <v>163</v>
      </c>
    </row>
    <row r="61" spans="1:4" ht="15.75" thickBot="1" x14ac:dyDescent="0.3">
      <c r="A61" s="6" t="s">
        <v>135</v>
      </c>
      <c r="B61" s="6" t="s">
        <v>136</v>
      </c>
      <c r="C61" s="6" t="s">
        <v>78</v>
      </c>
      <c r="D61" s="22">
        <v>14.37</v>
      </c>
    </row>
    <row r="62" spans="1:4" ht="15.75" thickBot="1" x14ac:dyDescent="0.3">
      <c r="A62" s="6" t="s">
        <v>137</v>
      </c>
      <c r="B62" s="6" t="s">
        <v>138</v>
      </c>
      <c r="C62" s="6" t="s">
        <v>78</v>
      </c>
      <c r="D62" s="22">
        <v>5.75</v>
      </c>
    </row>
    <row r="63" spans="1:4" ht="45.75" customHeight="1" thickBot="1" x14ac:dyDescent="0.3">
      <c r="A63" s="6" t="s">
        <v>139</v>
      </c>
      <c r="B63" s="6" t="s">
        <v>140</v>
      </c>
      <c r="C63" s="7" t="s">
        <v>141</v>
      </c>
      <c r="D63" s="22">
        <v>28.75</v>
      </c>
    </row>
    <row r="64" spans="1:4" ht="15.75" thickBot="1" x14ac:dyDescent="0.3">
      <c r="A64" s="6" t="s">
        <v>142</v>
      </c>
      <c r="B64" s="6" t="s">
        <v>143</v>
      </c>
      <c r="C64" s="6" t="s">
        <v>144</v>
      </c>
      <c r="D64" s="22">
        <v>12.94</v>
      </c>
    </row>
    <row r="65" spans="1:5" ht="24.75" customHeight="1" thickBot="1" x14ac:dyDescent="0.3">
      <c r="A65" s="6" t="s">
        <v>145</v>
      </c>
      <c r="B65" s="6" t="s">
        <v>146</v>
      </c>
      <c r="C65" s="6" t="s">
        <v>144</v>
      </c>
      <c r="D65" s="22">
        <v>11.5</v>
      </c>
    </row>
    <row r="66" spans="1:5" ht="15.75" thickBot="1" x14ac:dyDescent="0.3">
      <c r="A66" s="6" t="s">
        <v>147</v>
      </c>
      <c r="B66" s="6" t="s">
        <v>148</v>
      </c>
      <c r="C66" s="6" t="s">
        <v>149</v>
      </c>
      <c r="D66" s="22">
        <v>34.5</v>
      </c>
    </row>
    <row r="67" spans="1:5" ht="15.75" thickBot="1" x14ac:dyDescent="0.3">
      <c r="A67" s="6" t="s">
        <v>150</v>
      </c>
      <c r="B67" s="6" t="s">
        <v>151</v>
      </c>
      <c r="C67" s="6" t="s">
        <v>144</v>
      </c>
      <c r="D67" s="22">
        <v>2.87</v>
      </c>
    </row>
    <row r="68" spans="1:5" ht="15.75" thickBot="1" x14ac:dyDescent="0.3">
      <c r="A68" s="6" t="s">
        <v>152</v>
      </c>
      <c r="B68" s="6" t="s">
        <v>153</v>
      </c>
      <c r="C68" s="13" t="s">
        <v>154</v>
      </c>
      <c r="D68" s="22">
        <v>1.1499999999999999</v>
      </c>
      <c r="E68" s="16"/>
    </row>
    <row r="69" spans="1:5" ht="15.75" thickBot="1" x14ac:dyDescent="0.3">
      <c r="A69" s="18"/>
      <c r="B69" s="18" t="s">
        <v>155</v>
      </c>
      <c r="C69" s="19" t="s">
        <v>4</v>
      </c>
      <c r="D69" s="22">
        <v>40.29</v>
      </c>
      <c r="E69" s="16"/>
    </row>
    <row r="70" spans="1:5" ht="15.75" thickBot="1" x14ac:dyDescent="0.3">
      <c r="A70" s="18"/>
      <c r="B70" s="18" t="s">
        <v>156</v>
      </c>
      <c r="C70" s="19" t="s">
        <v>4</v>
      </c>
      <c r="D70" s="22">
        <v>28.75</v>
      </c>
      <c r="E70" s="16"/>
    </row>
    <row r="71" spans="1:5" ht="15.75" thickBot="1" x14ac:dyDescent="0.3">
      <c r="A71" s="18"/>
      <c r="B71" s="18" t="s">
        <v>157</v>
      </c>
      <c r="C71" s="19" t="s">
        <v>4</v>
      </c>
      <c r="D71" s="22">
        <v>28.75</v>
      </c>
      <c r="E71" s="16"/>
    </row>
    <row r="72" spans="1:5" ht="15.75" thickBot="1" x14ac:dyDescent="0.3">
      <c r="A72" s="18"/>
      <c r="B72" s="18" t="s">
        <v>158</v>
      </c>
      <c r="C72" s="19" t="s">
        <v>4</v>
      </c>
      <c r="D72" s="22">
        <v>28.75</v>
      </c>
      <c r="E72" s="16"/>
    </row>
    <row r="73" spans="1:5" ht="15.75" thickBot="1" x14ac:dyDescent="0.3">
      <c r="A73" s="18"/>
      <c r="B73" s="18" t="s">
        <v>159</v>
      </c>
      <c r="C73" s="19" t="s">
        <v>4</v>
      </c>
      <c r="D73" s="22">
        <v>28.75</v>
      </c>
      <c r="E73" s="16"/>
    </row>
    <row r="74" spans="1:5" ht="15.75" thickBot="1" x14ac:dyDescent="0.3">
      <c r="A74" s="18"/>
      <c r="B74" s="18" t="s">
        <v>160</v>
      </c>
      <c r="C74" s="19" t="s">
        <v>4</v>
      </c>
      <c r="D74" s="22">
        <v>40.29</v>
      </c>
      <c r="E74" s="16"/>
    </row>
    <row r="75" spans="1:5" ht="15.75" thickBot="1" x14ac:dyDescent="0.3">
      <c r="A75" s="18"/>
      <c r="B75" s="18" t="s">
        <v>161</v>
      </c>
      <c r="C75" s="19" t="s">
        <v>4</v>
      </c>
      <c r="D75" s="22">
        <v>28.75</v>
      </c>
      <c r="E75" s="16"/>
    </row>
    <row r="76" spans="1:5" x14ac:dyDescent="0.25">
      <c r="A76" s="26" t="s">
        <v>162</v>
      </c>
      <c r="B76" s="27"/>
      <c r="C76" s="28"/>
      <c r="D76" s="20">
        <f>SUM(D5:D75)</f>
        <v>40382.980000000032</v>
      </c>
    </row>
    <row r="77" spans="1:5" x14ac:dyDescent="0.25">
      <c r="D77" s="20">
        <f>+D76*0.21</f>
        <v>8480.4258000000063</v>
      </c>
    </row>
    <row r="78" spans="1:5" x14ac:dyDescent="0.25">
      <c r="D78" s="20">
        <f>+D76*1.21</f>
        <v>48863.405800000037</v>
      </c>
    </row>
  </sheetData>
  <mergeCells count="1">
    <mergeCell ref="A76:C76"/>
  </mergeCells>
  <pageMargins left="0.7" right="0.7" top="0.75" bottom="0.75" header="0.3" footer="0.3"/>
  <pageSetup paperSize="9" orientation="portrait" horizontalDpi="300" r:id="rId1"/>
  <headerFooter>
    <oddHeader>&amp;R&amp;"Calibri"&amp;10&amp;K000000VIDAUS NAUDOJIMO&amp;1#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Apskaita</vt:lpstr>
    </vt:vector>
  </TitlesOfParts>
  <Manager/>
  <Company>UAB TIC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Jonas Marcinkėnas</dc:creator>
  <cp:keywords/>
  <dc:description/>
  <cp:lastModifiedBy>Živilė Kasparavičienė</cp:lastModifiedBy>
  <cp:revision/>
  <dcterms:created xsi:type="dcterms:W3CDTF">2018-01-29T05:42:19Z</dcterms:created>
  <dcterms:modified xsi:type="dcterms:W3CDTF">2020-01-16T14:37:09Z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72f41c3-e13f-459e-b97d-f5bcb1a697c0_Enabled">
    <vt:lpwstr>True</vt:lpwstr>
  </property>
  <property fmtid="{D5CDD505-2E9C-101B-9397-08002B2CF9AE}" pid="3" name="MSIP_Label_c72f41c3-e13f-459e-b97d-f5bcb1a697c0_SiteId">
    <vt:lpwstr>ea88e983-d65a-47b3-adb4-3e1c6d2110d2</vt:lpwstr>
  </property>
  <property fmtid="{D5CDD505-2E9C-101B-9397-08002B2CF9AE}" pid="4" name="MSIP_Label_c72f41c3-e13f-459e-b97d-f5bcb1a697c0_Owner">
    <vt:lpwstr>Laura.Morkuniene@le.lt</vt:lpwstr>
  </property>
  <property fmtid="{D5CDD505-2E9C-101B-9397-08002B2CF9AE}" pid="5" name="MSIP_Label_c72f41c3-e13f-459e-b97d-f5bcb1a697c0_SetDate">
    <vt:lpwstr>2019-01-28T12:05:13.1152715Z</vt:lpwstr>
  </property>
  <property fmtid="{D5CDD505-2E9C-101B-9397-08002B2CF9AE}" pid="6" name="MSIP_Label_c72f41c3-e13f-459e-b97d-f5bcb1a697c0_Name">
    <vt:lpwstr>Vidaus naudojimo</vt:lpwstr>
  </property>
  <property fmtid="{D5CDD505-2E9C-101B-9397-08002B2CF9AE}" pid="7" name="MSIP_Label_c72f41c3-e13f-459e-b97d-f5bcb1a697c0_Application">
    <vt:lpwstr>Microsoft Azure Information Protection</vt:lpwstr>
  </property>
  <property fmtid="{D5CDD505-2E9C-101B-9397-08002B2CF9AE}" pid="8" name="MSIP_Label_c72f41c3-e13f-459e-b97d-f5bcb1a697c0_Extended_MSFT_Method">
    <vt:lpwstr>Automatic</vt:lpwstr>
  </property>
  <property fmtid="{D5CDD505-2E9C-101B-9397-08002B2CF9AE}" pid="9" name="MSIP_Label_39c4488a-2382-4e02-93af-ef5dabf4b71d_Enabled">
    <vt:lpwstr>True</vt:lpwstr>
  </property>
  <property fmtid="{D5CDD505-2E9C-101B-9397-08002B2CF9AE}" pid="10" name="MSIP_Label_39c4488a-2382-4e02-93af-ef5dabf4b71d_SiteId">
    <vt:lpwstr>ea88e983-d65a-47b3-adb4-3e1c6d2110d2</vt:lpwstr>
  </property>
  <property fmtid="{D5CDD505-2E9C-101B-9397-08002B2CF9AE}" pid="11" name="MSIP_Label_39c4488a-2382-4e02-93af-ef5dabf4b71d_Owner">
    <vt:lpwstr>Laura.Morkuniene@le.lt</vt:lpwstr>
  </property>
  <property fmtid="{D5CDD505-2E9C-101B-9397-08002B2CF9AE}" pid="12" name="MSIP_Label_39c4488a-2382-4e02-93af-ef5dabf4b71d_SetDate">
    <vt:lpwstr>2019-01-28T12:05:13.1152715Z</vt:lpwstr>
  </property>
  <property fmtid="{D5CDD505-2E9C-101B-9397-08002B2CF9AE}" pid="13" name="MSIP_Label_39c4488a-2382-4e02-93af-ef5dabf4b71d_Name">
    <vt:lpwstr>Vidaus naudojimo</vt:lpwstr>
  </property>
  <property fmtid="{D5CDD505-2E9C-101B-9397-08002B2CF9AE}" pid="14" name="MSIP_Label_39c4488a-2382-4e02-93af-ef5dabf4b71d_Application">
    <vt:lpwstr>Microsoft Azure Information Protection</vt:lpwstr>
  </property>
  <property fmtid="{D5CDD505-2E9C-101B-9397-08002B2CF9AE}" pid="15" name="MSIP_Label_39c4488a-2382-4e02-93af-ef5dabf4b71d_Parent">
    <vt:lpwstr>c72f41c3-e13f-459e-b97d-f5bcb1a697c0</vt:lpwstr>
  </property>
  <property fmtid="{D5CDD505-2E9C-101B-9397-08002B2CF9AE}" pid="16" name="MSIP_Label_39c4488a-2382-4e02-93af-ef5dabf4b71d_Extended_MSFT_Method">
    <vt:lpwstr>Automatic</vt:lpwstr>
  </property>
  <property fmtid="{D5CDD505-2E9C-101B-9397-08002B2CF9AE}" pid="17" name="Sensitivity">
    <vt:lpwstr>Vidaus naudojimo Vidaus naudojimo</vt:lpwstr>
  </property>
</Properties>
</file>