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m.valakeviciute\Desktop\2024 09\New folder\"/>
    </mc:Choice>
  </mc:AlternateContent>
  <xr:revisionPtr revIDLastSave="0" documentId="8_{D8786163-7989-4F78-A828-9BCEBF646608}"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 l="1"/>
  <c r="F45" i="1" s="1"/>
  <c r="F46" i="1" s="1"/>
  <c r="F47" i="1" s="1"/>
  <c r="G46" i="1"/>
  <c r="G62" i="1"/>
  <c r="F56" i="1"/>
  <c r="G61" i="1" s="1"/>
  <c r="G21" i="1"/>
  <c r="G45" i="1" l="1"/>
  <c r="F61" i="1"/>
  <c r="F62" i="1" s="1"/>
  <c r="F63" i="1" s="1"/>
</calcChain>
</file>

<file path=xl/sharedStrings.xml><?xml version="1.0" encoding="utf-8"?>
<sst xmlns="http://schemas.openxmlformats.org/spreadsheetml/2006/main" count="137" uniqueCount="110">
  <si>
    <t>PIRKIMO SĄLYGŲ PRIEDAS "PASIŪLYMO FORMA"</t>
  </si>
  <si>
    <t>VIENKARTINĖS MEDICININĖS PASKIRTIES PRIEMONĖS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</si>
  <si>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</si>
  <si>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</si>
  <si>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</si>
  <si>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</si>
  <si>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</si>
  <si>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</si>
  <si>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</si>
  <si>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</si>
  <si>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</si>
  <si>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</si>
  <si>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</si>
  <si>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</si>
  <si>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</si>
  <si>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</si>
  <si>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</si>
  <si>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</si>
  <si>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</si>
  <si>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</si>
  <si>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</si>
  <si>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</si>
  <si>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</si>
  <si>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</si>
  <si>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</si>
  <si>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</si>
  <si>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</si>
  <si>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</si>
  <si>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</si>
  <si>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Preliminarus kiekis</t>
  </si>
  <si>
    <t>Mato vienetas</t>
  </si>
  <si>
    <t>Kaina be PVM, Eur</t>
  </si>
  <si>
    <t>Suma be PVM, Eur</t>
  </si>
  <si>
    <t>Gamintojas, modelis</t>
  </si>
  <si>
    <t>Siūlomo parametro reikšmė su nuoroda į konkretų pasiūlymo puslapį</t>
  </si>
  <si>
    <t>vnt.</t>
  </si>
  <si>
    <t>Suma be PVM</t>
  </si>
  <si>
    <t>Taikomas PVM dydis (%)</t>
  </si>
  <si>
    <t>PVM suma</t>
  </si>
  <si>
    <t>Suma su PVM</t>
  </si>
  <si>
    <t>13. DALIS</t>
  </si>
  <si>
    <t>INDELIAI-SPJAUDYKLĖS</t>
  </si>
  <si>
    <t>13.</t>
  </si>
  <si>
    <t>Indeliai-spjaudyklės</t>
  </si>
  <si>
    <t>13.1.</t>
  </si>
  <si>
    <t>13.1.1.</t>
  </si>
  <si>
    <t>Plastmasiniai</t>
  </si>
  <si>
    <t>13.1.2.</t>
  </si>
  <si>
    <t>vienkartinio naudojimo</t>
  </si>
  <si>
    <t>13.1.3.</t>
  </si>
  <si>
    <t>nuo 100 - 120 ml talpos</t>
  </si>
  <si>
    <t>13.1.4.</t>
  </si>
  <si>
    <t>užsukami kamšteliu</t>
  </si>
  <si>
    <t>Dalies biudžetas su PVM: 735 Eur</t>
  </si>
  <si>
    <t>19. DALIS</t>
  </si>
  <si>
    <t>LUBRIKANTAS KATETERIŲ ĮVEDIMUI</t>
  </si>
  <si>
    <t>19.</t>
  </si>
  <si>
    <t>Lubrikantas kateterių įvedimui</t>
  </si>
  <si>
    <t>19.1.</t>
  </si>
  <si>
    <t>19.1.1.</t>
  </si>
  <si>
    <t>Palengvina kateterių, klizmų, ginekologinių instrumentų ir kt. įvedimą</t>
  </si>
  <si>
    <t>19.1.2.</t>
  </si>
  <si>
    <t>Sterilus</t>
  </si>
  <si>
    <t>19.1.3.</t>
  </si>
  <si>
    <t>Pakuotėse po 5 g</t>
  </si>
  <si>
    <t>19.1.4.</t>
  </si>
  <si>
    <t>Pagamintas vandens pagrindu (&gt;80% sudėties)</t>
  </si>
  <si>
    <t>Dalies biudžetas su PVM: 3150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</si>
  <si>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</si>
  <si>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</si>
  <si>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</si>
  <si>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</si>
  <si>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</si>
  <si>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</si>
  <si>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</si>
  <si>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</si>
  <si>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</si>
  <si>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</si>
  <si>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</si>
  <si>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</si>
  <si>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</si>
  <si>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</si>
  <si>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</si>
  <si>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</si>
  <si>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</si>
  <si>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</si>
  <si>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</si>
  <si>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</si>
  <si>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12577-1 2024-04-26 08:52:23</t>
  </si>
  <si>
    <t>FL Medical, 25033</t>
  </si>
  <si>
    <t>nuo 120 ml talpos</t>
  </si>
  <si>
    <t>Plastmasiniai, kat. 1 psl</t>
  </si>
  <si>
    <t>Optimum Medical, 1120</t>
  </si>
  <si>
    <t>Pakuotėse po 5 g, kat. 2 psl.</t>
  </si>
  <si>
    <t>Sterilus, kat. 1 psl.</t>
  </si>
  <si>
    <t>Palengvina kateterių, klizmų, ginekologinių instrumentų ir kt. įvedimą, kat. 2 psl.</t>
  </si>
  <si>
    <t>Pagamintas vandens pagrindu (&gt;80% sudėties), kat. 1 psl.</t>
  </si>
  <si>
    <t>nepasitelkiami</t>
  </si>
  <si>
    <t>x</t>
  </si>
  <si>
    <t>Gamintojų dokumentai</t>
  </si>
  <si>
    <t>Įgaliojimas pasirašyti dokumentus</t>
  </si>
  <si>
    <t>ne</t>
  </si>
  <si>
    <t>konkursų ruošimo vadybininkė</t>
  </si>
  <si>
    <t>Inga Rinkevičienė</t>
  </si>
  <si>
    <t>24-118</t>
  </si>
  <si>
    <t>Vilnius</t>
  </si>
  <si>
    <t>UAB Mediq Lietuva</t>
  </si>
  <si>
    <t>Kolektyvo g. 15-20, 08314 Vilnius</t>
  </si>
  <si>
    <t>LT100005456916</t>
  </si>
  <si>
    <t>a/s Nr. LT87 7300 0101 5958 2502, AB Swedbank, b/k 73000 arba a/s Nr. LT29 7044 0901 0430 1880, AB SEB, b/k 70440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</si>
</sst>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14" fontId="1" fillId="5" borderId="1" xfId="0" applyNumberFormat="1" applyFont="1" applyFill="1" applyBorder="1" applyProtection="1">
      <protection locked="0"/>
    </xf>
    <xf numFmtId="16"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2" fillId="2" borderId="0" xfId="0" applyFont="1" applyFill="1" applyAlignment="1">
      <alignment horizontal="left" vertical="center" wrapText="1"/>
    </xf>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63"/>
  <sheetViews>
    <sheetView tabSelected="1" topLeftCell="A14" zoomScaleNormal="100" workbookViewId="0">
      <selection activeCell="C18" sqref="C18:F18"/>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6">
        <v>45432</v>
      </c>
    </row>
    <row r="9" spans="1:6" x14ac:dyDescent="0.25">
      <c r="A9" s="4" t="s">
        <v>5</v>
      </c>
      <c r="B9" s="27" t="s">
        <v>104</v>
      </c>
    </row>
    <row r="10" spans="1:6" x14ac:dyDescent="0.25">
      <c r="A10" s="4" t="s">
        <v>6</v>
      </c>
      <c r="B10" s="13" t="s">
        <v>105</v>
      </c>
    </row>
    <row r="12" spans="1:6" ht="15.75" x14ac:dyDescent="0.25">
      <c r="A12" s="35" t="s">
        <v>7</v>
      </c>
      <c r="B12" s="36"/>
      <c r="C12" s="29" t="s">
        <v>106</v>
      </c>
      <c r="D12" s="30"/>
      <c r="E12" s="30"/>
      <c r="F12" s="31"/>
    </row>
    <row r="13" spans="1:6" ht="15.95" customHeight="1" x14ac:dyDescent="0.25">
      <c r="A13" s="40" t="s">
        <v>8</v>
      </c>
      <c r="B13" s="33"/>
      <c r="C13" s="29">
        <v>302513086</v>
      </c>
      <c r="D13" s="30"/>
      <c r="E13" s="30"/>
      <c r="F13" s="31"/>
    </row>
    <row r="14" spans="1:6" ht="15.95" customHeight="1" x14ac:dyDescent="0.25">
      <c r="A14" s="40" t="s">
        <v>9</v>
      </c>
      <c r="B14" s="33"/>
      <c r="C14" s="29" t="s">
        <v>107</v>
      </c>
      <c r="D14" s="30"/>
      <c r="E14" s="30"/>
      <c r="F14" s="31"/>
    </row>
    <row r="15" spans="1:6" ht="15.95" customHeight="1" x14ac:dyDescent="0.25">
      <c r="A15" s="35" t="s">
        <v>10</v>
      </c>
      <c r="B15" s="36"/>
      <c r="C15" s="29" t="s">
        <v>108</v>
      </c>
      <c r="D15" s="30"/>
      <c r="E15" s="30"/>
      <c r="F15" s="31"/>
    </row>
    <row r="16" spans="1:6" ht="63" customHeight="1" x14ac:dyDescent="0.25">
      <c r="A16" s="32" t="s">
        <v>11</v>
      </c>
      <c r="B16" s="33"/>
      <c r="C16" s="29" t="s">
        <v>109</v>
      </c>
      <c r="D16" s="30"/>
      <c r="E16" s="30"/>
      <c r="F16" s="31"/>
    </row>
    <row r="17" spans="1:7" ht="15.95" customHeight="1" x14ac:dyDescent="0.25">
      <c r="A17" s="35" t="s">
        <v>12</v>
      </c>
      <c r="B17" s="36"/>
      <c r="C17" s="29" t="s">
        <v>103</v>
      </c>
      <c r="D17" s="30"/>
      <c r="E17" s="30"/>
      <c r="F17" s="31"/>
    </row>
    <row r="18" spans="1:7" ht="15.95" customHeight="1" x14ac:dyDescent="0.25">
      <c r="A18" s="35" t="s">
        <v>13</v>
      </c>
      <c r="B18" s="36"/>
      <c r="C18" s="29"/>
      <c r="D18" s="30"/>
      <c r="E18" s="30"/>
      <c r="F18" s="31"/>
    </row>
    <row r="19" spans="1:7" ht="48" customHeight="1" x14ac:dyDescent="0.25">
      <c r="A19" s="35" t="s">
        <v>14</v>
      </c>
      <c r="B19" s="36"/>
      <c r="C19" s="29"/>
      <c r="D19" s="30"/>
      <c r="E19" s="30"/>
      <c r="F19" s="31"/>
    </row>
    <row r="20" spans="1:7" ht="54.95" customHeight="1" x14ac:dyDescent="0.25">
      <c r="A20" s="35" t="s">
        <v>15</v>
      </c>
      <c r="B20" s="36"/>
      <c r="C20" s="29"/>
      <c r="D20" s="30"/>
      <c r="E20" s="30"/>
      <c r="F20" s="31"/>
    </row>
    <row r="21" spans="1:7" ht="71.099999999999994" customHeight="1" x14ac:dyDescent="0.25">
      <c r="A21" s="37" t="s">
        <v>16</v>
      </c>
      <c r="B21" s="38"/>
      <c r="C21" s="41"/>
      <c r="D21" s="42"/>
      <c r="E21" s="42"/>
      <c r="F21" s="42"/>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9" t="s">
        <v>22</v>
      </c>
      <c r="B28" s="28"/>
      <c r="C28" s="28"/>
      <c r="D28" s="28"/>
      <c r="E28" s="28"/>
      <c r="F28" s="28"/>
    </row>
    <row r="29" spans="1:7" x14ac:dyDescent="0.25">
      <c r="A29" s="28" t="s">
        <v>23</v>
      </c>
      <c r="B29" s="28"/>
      <c r="C29" s="28"/>
      <c r="D29" s="28"/>
      <c r="E29" s="28"/>
      <c r="F29" s="28"/>
    </row>
    <row r="30" spans="1:7" x14ac:dyDescent="0.25">
      <c r="A30" s="14" t="s">
        <v>24</v>
      </c>
      <c r="D30" s="15"/>
    </row>
    <row r="31" spans="1:7" x14ac:dyDescent="0.25">
      <c r="A31" s="14" t="s">
        <v>25</v>
      </c>
    </row>
    <row r="35" spans="1:8" x14ac:dyDescent="0.25">
      <c r="A35" s="12" t="s">
        <v>40</v>
      </c>
      <c r="B35" s="12" t="s">
        <v>41</v>
      </c>
    </row>
    <row r="37" spans="1:8" x14ac:dyDescent="0.25">
      <c r="A37" s="12" t="s">
        <v>26</v>
      </c>
    </row>
    <row r="38" spans="1:8" ht="45" x14ac:dyDescent="0.25">
      <c r="A38" s="16" t="s">
        <v>27</v>
      </c>
      <c r="B38" s="16" t="s">
        <v>28</v>
      </c>
      <c r="C38" s="16" t="s">
        <v>29</v>
      </c>
      <c r="D38" s="16" t="s">
        <v>30</v>
      </c>
      <c r="E38" s="16" t="s">
        <v>31</v>
      </c>
      <c r="F38" s="16" t="s">
        <v>32</v>
      </c>
      <c r="G38" s="16" t="s">
        <v>33</v>
      </c>
      <c r="H38" s="25" t="s">
        <v>34</v>
      </c>
    </row>
    <row r="39" spans="1:8" x14ac:dyDescent="0.25">
      <c r="A39" s="16" t="s">
        <v>42</v>
      </c>
      <c r="B39" s="16" t="s">
        <v>43</v>
      </c>
      <c r="C39" s="17"/>
      <c r="D39" s="17"/>
      <c r="E39" s="17"/>
      <c r="F39" s="17"/>
      <c r="G39" s="17"/>
      <c r="H39" s="17"/>
    </row>
    <row r="40" spans="1:8" x14ac:dyDescent="0.25">
      <c r="A40" s="17" t="s">
        <v>44</v>
      </c>
      <c r="B40" s="17" t="s">
        <v>43</v>
      </c>
      <c r="C40" s="17">
        <v>3000</v>
      </c>
      <c r="D40" s="17" t="s">
        <v>35</v>
      </c>
      <c r="E40" s="18">
        <v>0.1</v>
      </c>
      <c r="F40" s="17">
        <f>IF(ISBLANK(E40),"", PRODUCT(C40,E40))</f>
        <v>300</v>
      </c>
      <c r="G40" s="19" t="s">
        <v>89</v>
      </c>
      <c r="H40" s="17"/>
    </row>
    <row r="41" spans="1:8" x14ac:dyDescent="0.25">
      <c r="A41" s="17" t="s">
        <v>45</v>
      </c>
      <c r="B41" s="17" t="s">
        <v>46</v>
      </c>
      <c r="C41" s="17"/>
      <c r="D41" s="17"/>
      <c r="E41" s="17"/>
      <c r="F41" s="17"/>
      <c r="G41" s="17"/>
      <c r="H41" s="19" t="s">
        <v>91</v>
      </c>
    </row>
    <row r="42" spans="1:8" x14ac:dyDescent="0.25">
      <c r="A42" s="17" t="s">
        <v>47</v>
      </c>
      <c r="B42" s="17" t="s">
        <v>48</v>
      </c>
      <c r="C42" s="17"/>
      <c r="D42" s="17"/>
      <c r="E42" s="17"/>
      <c r="F42" s="17"/>
      <c r="G42" s="17"/>
      <c r="H42" s="19" t="s">
        <v>48</v>
      </c>
    </row>
    <row r="43" spans="1:8" x14ac:dyDescent="0.25">
      <c r="A43" s="17" t="s">
        <v>49</v>
      </c>
      <c r="B43" s="17" t="s">
        <v>50</v>
      </c>
      <c r="C43" s="17"/>
      <c r="D43" s="17"/>
      <c r="E43" s="17"/>
      <c r="F43" s="17"/>
      <c r="G43" s="17"/>
      <c r="H43" s="19" t="s">
        <v>90</v>
      </c>
    </row>
    <row r="44" spans="1:8" x14ac:dyDescent="0.25">
      <c r="A44" s="17" t="s">
        <v>51</v>
      </c>
      <c r="B44" s="17" t="s">
        <v>52</v>
      </c>
      <c r="C44" s="17"/>
      <c r="D44" s="17"/>
      <c r="E44" s="17"/>
      <c r="F44" s="17"/>
      <c r="G44" s="17"/>
      <c r="H44" s="19" t="s">
        <v>52</v>
      </c>
    </row>
    <row r="45" spans="1:8" x14ac:dyDescent="0.25">
      <c r="E45" s="16" t="s">
        <v>36</v>
      </c>
      <c r="F45" s="16">
        <f>IF((COUNT(C40:C44)&lt;&gt;COUNT(F40:F44)),"", ROUND(SUM(F40:F44),2))</f>
        <v>300</v>
      </c>
      <c r="G45" s="14" t="str">
        <f>IF((COUNT(C40:C44)&lt;&gt;COUNT(F40:F44)),"Neužpildytos visų objektų kainos", "")</f>
        <v/>
      </c>
    </row>
    <row r="46" spans="1:8" x14ac:dyDescent="0.25">
      <c r="C46" s="16" t="s">
        <v>37</v>
      </c>
      <c r="D46" s="19">
        <v>5</v>
      </c>
      <c r="E46" s="16" t="s">
        <v>38</v>
      </c>
      <c r="F46" s="16">
        <f>IF(OR(F45="",D46=""),"", ROUND(PRODUCT(D46,F45)/100,2))</f>
        <v>15</v>
      </c>
      <c r="G46" s="14" t="str">
        <f>IF(D46="", "Nurodykite taikomą PVM dydį", "")</f>
        <v/>
      </c>
    </row>
    <row r="47" spans="1:8" x14ac:dyDescent="0.25">
      <c r="E47" s="16" t="s">
        <v>39</v>
      </c>
      <c r="F47" s="16">
        <f>IF(ISBLANK(F46), "", ROUND(SUM(F45:F46),2))</f>
        <v>315</v>
      </c>
      <c r="G47" s="14" t="s">
        <v>53</v>
      </c>
    </row>
    <row r="51" spans="1:8" x14ac:dyDescent="0.25">
      <c r="A51" s="12" t="s">
        <v>54</v>
      </c>
      <c r="B51" s="12" t="s">
        <v>55</v>
      </c>
    </row>
    <row r="53" spans="1:8" x14ac:dyDescent="0.25">
      <c r="A53" s="12" t="s">
        <v>26</v>
      </c>
    </row>
    <row r="54" spans="1:8" ht="45" x14ac:dyDescent="0.25">
      <c r="A54" s="16" t="s">
        <v>27</v>
      </c>
      <c r="B54" s="16" t="s">
        <v>28</v>
      </c>
      <c r="C54" s="16" t="s">
        <v>29</v>
      </c>
      <c r="D54" s="16" t="s">
        <v>30</v>
      </c>
      <c r="E54" s="16" t="s">
        <v>31</v>
      </c>
      <c r="F54" s="16" t="s">
        <v>32</v>
      </c>
      <c r="G54" s="16" t="s">
        <v>33</v>
      </c>
      <c r="H54" s="25" t="s">
        <v>34</v>
      </c>
    </row>
    <row r="55" spans="1:8" x14ac:dyDescent="0.25">
      <c r="A55" s="16" t="s">
        <v>56</v>
      </c>
      <c r="B55" s="16" t="s">
        <v>57</v>
      </c>
      <c r="C55" s="17"/>
      <c r="D55" s="17"/>
      <c r="E55" s="17"/>
      <c r="F55" s="17"/>
      <c r="G55" s="17"/>
      <c r="H55" s="17"/>
    </row>
    <row r="56" spans="1:8" x14ac:dyDescent="0.25">
      <c r="A56" s="17" t="s">
        <v>58</v>
      </c>
      <c r="B56" s="17" t="s">
        <v>57</v>
      </c>
      <c r="C56" s="17">
        <v>15000</v>
      </c>
      <c r="D56" s="17" t="s">
        <v>35</v>
      </c>
      <c r="E56" s="18">
        <v>8.5999999999999993E-2</v>
      </c>
      <c r="F56" s="17">
        <f>IF(ISBLANK(E56),"", PRODUCT(C56,E56))</f>
        <v>1290</v>
      </c>
      <c r="G56" s="19" t="s">
        <v>92</v>
      </c>
      <c r="H56" s="17"/>
    </row>
    <row r="57" spans="1:8" x14ac:dyDescent="0.25">
      <c r="A57" s="17" t="s">
        <v>59</v>
      </c>
      <c r="B57" s="17" t="s">
        <v>60</v>
      </c>
      <c r="C57" s="17"/>
      <c r="D57" s="17"/>
      <c r="E57" s="17"/>
      <c r="F57" s="17"/>
      <c r="G57" s="17"/>
      <c r="H57" s="19" t="s">
        <v>95</v>
      </c>
    </row>
    <row r="58" spans="1:8" x14ac:dyDescent="0.25">
      <c r="A58" s="17" t="s">
        <v>61</v>
      </c>
      <c r="B58" s="17" t="s">
        <v>62</v>
      </c>
      <c r="C58" s="17"/>
      <c r="D58" s="17"/>
      <c r="E58" s="17"/>
      <c r="F58" s="17"/>
      <c r="G58" s="17"/>
      <c r="H58" s="19" t="s">
        <v>94</v>
      </c>
    </row>
    <row r="59" spans="1:8" x14ac:dyDescent="0.25">
      <c r="A59" s="17" t="s">
        <v>63</v>
      </c>
      <c r="B59" s="17" t="s">
        <v>64</v>
      </c>
      <c r="C59" s="17"/>
      <c r="D59" s="17"/>
      <c r="E59" s="17"/>
      <c r="F59" s="17"/>
      <c r="G59" s="17"/>
      <c r="H59" s="19" t="s">
        <v>93</v>
      </c>
    </row>
    <row r="60" spans="1:8" x14ac:dyDescent="0.25">
      <c r="A60" s="17" t="s">
        <v>65</v>
      </c>
      <c r="B60" s="17" t="s">
        <v>66</v>
      </c>
      <c r="C60" s="17"/>
      <c r="D60" s="17"/>
      <c r="E60" s="17"/>
      <c r="F60" s="17"/>
      <c r="G60" s="17"/>
      <c r="H60" s="19" t="s">
        <v>96</v>
      </c>
    </row>
    <row r="61" spans="1:8" x14ac:dyDescent="0.25">
      <c r="E61" s="16" t="s">
        <v>36</v>
      </c>
      <c r="F61" s="16">
        <f>IF((COUNT(C56:C60)&lt;&gt;COUNT(F56:F60)),"", ROUND(SUM(F56:F60),2))</f>
        <v>1290</v>
      </c>
      <c r="G61" s="14" t="str">
        <f>IF((COUNT(C56:C60)&lt;&gt;COUNT(F56:F60)),"Neužpildytos visų objektų kainos", "")</f>
        <v/>
      </c>
    </row>
    <row r="62" spans="1:8" x14ac:dyDescent="0.25">
      <c r="C62" s="16" t="s">
        <v>37</v>
      </c>
      <c r="D62" s="19">
        <v>5</v>
      </c>
      <c r="E62" s="16" t="s">
        <v>38</v>
      </c>
      <c r="F62" s="16">
        <f>IF(OR(F61="",D62=""),"", ROUND(PRODUCT(D62,F61)/100,2))</f>
        <v>64.5</v>
      </c>
      <c r="G62" s="14" t="str">
        <f>IF(D62="", "Nurodykite taikomą PVM dydį", "")</f>
        <v/>
      </c>
    </row>
    <row r="63" spans="1:8" x14ac:dyDescent="0.25">
      <c r="E63" s="16" t="s">
        <v>39</v>
      </c>
      <c r="F63" s="16">
        <f>IF(ISBLANK(F62), "", ROUND(SUM(F61:F62),2))</f>
        <v>1354.5</v>
      </c>
      <c r="G63" s="14" t="s">
        <v>67</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4" workbookViewId="0">
      <selection activeCell="H38" sqref="H38:J38"/>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2" t="s">
        <v>68</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2" t="s">
        <v>69</v>
      </c>
      <c r="B5" s="51"/>
      <c r="C5" s="49" t="s">
        <v>70</v>
      </c>
      <c r="D5" s="50"/>
      <c r="E5" s="51"/>
      <c r="F5" s="49" t="s">
        <v>71</v>
      </c>
      <c r="G5" s="50"/>
      <c r="H5" s="51"/>
      <c r="I5" s="49" t="s">
        <v>72</v>
      </c>
      <c r="J5" s="51"/>
      <c r="K5" s="9" t="s">
        <v>73</v>
      </c>
    </row>
    <row r="6" spans="1:11" ht="48.95" customHeight="1" x14ac:dyDescent="0.25">
      <c r="A6" s="48" t="s">
        <v>97</v>
      </c>
      <c r="B6" s="36"/>
      <c r="C6" s="43"/>
      <c r="D6" s="44"/>
      <c r="E6" s="36"/>
      <c r="F6" s="43"/>
      <c r="G6" s="44"/>
      <c r="H6" s="36"/>
      <c r="I6" s="43"/>
      <c r="J6" s="36"/>
      <c r="K6" s="20"/>
    </row>
    <row r="7" spans="1:11" ht="48.95" customHeight="1" x14ac:dyDescent="0.25">
      <c r="A7" s="48"/>
      <c r="B7" s="36"/>
      <c r="C7" s="43"/>
      <c r="D7" s="44"/>
      <c r="E7" s="36"/>
      <c r="F7" s="43"/>
      <c r="G7" s="44"/>
      <c r="H7" s="36"/>
      <c r="I7" s="43"/>
      <c r="J7" s="36"/>
      <c r="K7" s="20"/>
    </row>
    <row r="8" spans="1:11" ht="48.95" customHeight="1" x14ac:dyDescent="0.25">
      <c r="A8" s="48"/>
      <c r="B8" s="36"/>
      <c r="C8" s="43"/>
      <c r="D8" s="44"/>
      <c r="E8" s="36"/>
      <c r="F8" s="43"/>
      <c r="G8" s="44"/>
      <c r="H8" s="36"/>
      <c r="I8" s="43"/>
      <c r="J8" s="36"/>
      <c r="K8" s="20"/>
    </row>
    <row r="9" spans="1:11" ht="48.95" customHeight="1" x14ac:dyDescent="0.25">
      <c r="A9" s="48"/>
      <c r="B9" s="36"/>
      <c r="C9" s="43"/>
      <c r="D9" s="44"/>
      <c r="E9" s="36"/>
      <c r="F9" s="43"/>
      <c r="G9" s="44"/>
      <c r="H9" s="36"/>
      <c r="I9" s="43"/>
      <c r="J9" s="36"/>
      <c r="K9" s="20"/>
    </row>
    <row r="10" spans="1:11" ht="48.95" customHeight="1" x14ac:dyDescent="0.25">
      <c r="A10" s="48"/>
      <c r="B10" s="36"/>
      <c r="C10" s="43"/>
      <c r="D10" s="44"/>
      <c r="E10" s="36"/>
      <c r="F10" s="43"/>
      <c r="G10" s="44"/>
      <c r="H10" s="36"/>
      <c r="I10" s="43"/>
      <c r="J10" s="36"/>
      <c r="K10" s="20"/>
    </row>
    <row r="11" spans="1:11" ht="48.95" customHeight="1" x14ac:dyDescent="0.25">
      <c r="A11" s="48"/>
      <c r="B11" s="36"/>
      <c r="C11" s="43"/>
      <c r="D11" s="44"/>
      <c r="E11" s="36"/>
      <c r="F11" s="43"/>
      <c r="G11" s="44"/>
      <c r="H11" s="36"/>
      <c r="I11" s="43"/>
      <c r="J11" s="36"/>
      <c r="K11" s="20"/>
    </row>
    <row r="12" spans="1:11" ht="48.95" customHeight="1" x14ac:dyDescent="0.25">
      <c r="A12" s="48"/>
      <c r="B12" s="36"/>
      <c r="C12" s="43"/>
      <c r="D12" s="44"/>
      <c r="E12" s="36"/>
      <c r="F12" s="43"/>
      <c r="G12" s="44"/>
      <c r="H12" s="36"/>
      <c r="I12" s="43"/>
      <c r="J12" s="36"/>
      <c r="K12" s="20"/>
    </row>
    <row r="13" spans="1:11" ht="48.95" customHeight="1" x14ac:dyDescent="0.25">
      <c r="A13" s="48"/>
      <c r="B13" s="36"/>
      <c r="C13" s="43"/>
      <c r="D13" s="44"/>
      <c r="E13" s="36"/>
      <c r="F13" s="43"/>
      <c r="G13" s="44"/>
      <c r="H13" s="36"/>
      <c r="I13" s="43"/>
      <c r="J13" s="36"/>
      <c r="K13" s="20"/>
    </row>
    <row r="14" spans="1:11" ht="48.95" customHeight="1" x14ac:dyDescent="0.25">
      <c r="A14" s="48"/>
      <c r="B14" s="36"/>
      <c r="C14" s="43"/>
      <c r="D14" s="44"/>
      <c r="E14" s="36"/>
      <c r="F14" s="43"/>
      <c r="G14" s="44"/>
      <c r="H14" s="36"/>
      <c r="I14" s="43"/>
      <c r="J14" s="36"/>
      <c r="K14" s="20"/>
    </row>
    <row r="15" spans="1:11" ht="48" customHeight="1" thickBot="1" x14ac:dyDescent="0.3">
      <c r="A15" s="61"/>
      <c r="B15" s="47"/>
      <c r="C15" s="45"/>
      <c r="D15" s="46"/>
      <c r="E15" s="47"/>
      <c r="F15" s="45"/>
      <c r="G15" s="46"/>
      <c r="H15" s="47"/>
      <c r="I15" s="45"/>
      <c r="J15" s="47"/>
      <c r="K15" s="21"/>
    </row>
    <row r="16" spans="1:11" ht="18.95" customHeight="1" x14ac:dyDescent="0.25">
      <c r="A16" s="10"/>
      <c r="B16" s="10"/>
      <c r="C16" s="10"/>
      <c r="D16" s="10"/>
      <c r="E16" s="10"/>
      <c r="F16" s="10"/>
      <c r="G16" s="10"/>
      <c r="H16" s="10"/>
      <c r="I16" s="10"/>
      <c r="J16" s="10"/>
      <c r="K16" s="11"/>
    </row>
    <row r="17" spans="1:11" ht="48.95" customHeight="1" x14ac:dyDescent="0.25">
      <c r="A17" s="54" t="s">
        <v>74</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2" t="s">
        <v>28</v>
      </c>
      <c r="B19" s="51"/>
      <c r="C19" s="49" t="s">
        <v>70</v>
      </c>
      <c r="D19" s="50"/>
      <c r="E19" s="51"/>
      <c r="F19" s="49" t="s">
        <v>75</v>
      </c>
      <c r="G19" s="50"/>
      <c r="H19" s="51"/>
      <c r="I19" s="59" t="s">
        <v>72</v>
      </c>
      <c r="J19" s="60"/>
      <c r="K19" s="11"/>
    </row>
    <row r="20" spans="1:11" ht="48.95" customHeight="1" x14ac:dyDescent="0.25">
      <c r="A20" s="48" t="s">
        <v>97</v>
      </c>
      <c r="B20" s="36"/>
      <c r="C20" s="43"/>
      <c r="D20" s="44"/>
      <c r="E20" s="36"/>
      <c r="F20" s="43"/>
      <c r="G20" s="44"/>
      <c r="H20" s="36"/>
      <c r="I20" s="55"/>
      <c r="J20" s="56"/>
      <c r="K20" s="11"/>
    </row>
    <row r="21" spans="1:11" ht="48.95" customHeight="1" x14ac:dyDescent="0.25">
      <c r="A21" s="48"/>
      <c r="B21" s="36"/>
      <c r="C21" s="43"/>
      <c r="D21" s="44"/>
      <c r="E21" s="36"/>
      <c r="F21" s="43"/>
      <c r="G21" s="44"/>
      <c r="H21" s="36"/>
      <c r="I21" s="55"/>
      <c r="J21" s="56"/>
      <c r="K21" s="11"/>
    </row>
    <row r="22" spans="1:11" ht="48.95" customHeight="1" x14ac:dyDescent="0.25">
      <c r="A22" s="48"/>
      <c r="B22" s="36"/>
      <c r="C22" s="43"/>
      <c r="D22" s="44"/>
      <c r="E22" s="36"/>
      <c r="F22" s="43"/>
      <c r="G22" s="44"/>
      <c r="H22" s="36"/>
      <c r="I22" s="55"/>
      <c r="J22" s="56"/>
      <c r="K22" s="11"/>
    </row>
    <row r="23" spans="1:11" ht="48.95" customHeight="1" x14ac:dyDescent="0.25">
      <c r="A23" s="48"/>
      <c r="B23" s="36"/>
      <c r="C23" s="43"/>
      <c r="D23" s="44"/>
      <c r="E23" s="36"/>
      <c r="F23" s="43"/>
      <c r="G23" s="44"/>
      <c r="H23" s="36"/>
      <c r="I23" s="55"/>
      <c r="J23" s="56"/>
      <c r="K23" s="11"/>
    </row>
    <row r="24" spans="1:11" ht="48.95" customHeight="1" x14ac:dyDescent="0.25">
      <c r="A24" s="48"/>
      <c r="B24" s="36"/>
      <c r="C24" s="43"/>
      <c r="D24" s="44"/>
      <c r="E24" s="36"/>
      <c r="F24" s="43"/>
      <c r="G24" s="44"/>
      <c r="H24" s="36"/>
      <c r="I24" s="55"/>
      <c r="J24" s="56"/>
      <c r="K24" s="11"/>
    </row>
    <row r="25" spans="1:11" ht="48.95" customHeight="1" x14ac:dyDescent="0.25">
      <c r="A25" s="48"/>
      <c r="B25" s="36"/>
      <c r="C25" s="43"/>
      <c r="D25" s="44"/>
      <c r="E25" s="36"/>
      <c r="F25" s="43"/>
      <c r="G25" s="44"/>
      <c r="H25" s="36"/>
      <c r="I25" s="55"/>
      <c r="J25" s="56"/>
      <c r="K25" s="11"/>
    </row>
    <row r="26" spans="1:11" ht="48.95" customHeight="1" x14ac:dyDescent="0.25">
      <c r="A26" s="48"/>
      <c r="B26" s="36"/>
      <c r="C26" s="43"/>
      <c r="D26" s="44"/>
      <c r="E26" s="36"/>
      <c r="F26" s="43"/>
      <c r="G26" s="44"/>
      <c r="H26" s="36"/>
      <c r="I26" s="55"/>
      <c r="J26" s="56"/>
      <c r="K26" s="11"/>
    </row>
    <row r="27" spans="1:11" ht="48.95" customHeight="1" x14ac:dyDescent="0.25">
      <c r="A27" s="48"/>
      <c r="B27" s="36"/>
      <c r="C27" s="43"/>
      <c r="D27" s="44"/>
      <c r="E27" s="36"/>
      <c r="F27" s="43"/>
      <c r="G27" s="44"/>
      <c r="H27" s="36"/>
      <c r="I27" s="55"/>
      <c r="J27" s="56"/>
      <c r="K27" s="11"/>
    </row>
    <row r="28" spans="1:11" ht="48.95" customHeight="1" x14ac:dyDescent="0.25">
      <c r="A28" s="48"/>
      <c r="B28" s="36"/>
      <c r="C28" s="43"/>
      <c r="D28" s="44"/>
      <c r="E28" s="36"/>
      <c r="F28" s="43"/>
      <c r="G28" s="44"/>
      <c r="H28" s="36"/>
      <c r="I28" s="55"/>
      <c r="J28" s="56"/>
      <c r="K28" s="11"/>
    </row>
    <row r="29" spans="1:11" ht="48.95" customHeight="1" x14ac:dyDescent="0.25">
      <c r="A29" s="48"/>
      <c r="B29" s="36"/>
      <c r="C29" s="43"/>
      <c r="D29" s="44"/>
      <c r="E29" s="36"/>
      <c r="F29" s="43"/>
      <c r="G29" s="44"/>
      <c r="H29" s="36"/>
      <c r="I29" s="55"/>
      <c r="J29" s="56"/>
      <c r="K29" s="11"/>
    </row>
    <row r="31" spans="1:11" ht="33" customHeight="1" x14ac:dyDescent="0.25">
      <c r="A31" s="65"/>
      <c r="B31" s="28"/>
      <c r="C31" s="28"/>
      <c r="D31" s="28"/>
      <c r="E31" s="28"/>
      <c r="F31" s="28"/>
      <c r="G31" s="28"/>
      <c r="H31" s="28"/>
      <c r="I31" s="28"/>
      <c r="J31" s="28"/>
    </row>
    <row r="33" spans="1:10" ht="15.95" customHeight="1" x14ac:dyDescent="0.25">
      <c r="A33" s="53" t="s">
        <v>76</v>
      </c>
      <c r="B33" s="28"/>
      <c r="C33" s="28"/>
      <c r="D33" s="28"/>
      <c r="E33" s="28"/>
      <c r="F33" s="28"/>
      <c r="G33" s="28"/>
      <c r="H33" s="28"/>
      <c r="I33" s="28"/>
      <c r="J33" s="28"/>
    </row>
    <row r="34" spans="1:10" ht="15.95" customHeight="1" thickBot="1" x14ac:dyDescent="0.3"/>
    <row r="35" spans="1:10" ht="15.95" customHeight="1" x14ac:dyDescent="0.25">
      <c r="A35" s="8" t="s">
        <v>27</v>
      </c>
      <c r="B35" s="63" t="s">
        <v>77</v>
      </c>
      <c r="C35" s="50"/>
      <c r="D35" s="50"/>
      <c r="E35" s="50"/>
      <c r="F35" s="50"/>
      <c r="G35" s="51"/>
      <c r="H35" s="64" t="s">
        <v>78</v>
      </c>
      <c r="I35" s="50"/>
      <c r="J35" s="60"/>
    </row>
    <row r="36" spans="1:10" ht="48" customHeight="1" x14ac:dyDescent="0.25">
      <c r="A36" s="22" t="s">
        <v>79</v>
      </c>
      <c r="B36" s="71" t="s">
        <v>80</v>
      </c>
      <c r="C36" s="44"/>
      <c r="D36" s="44"/>
      <c r="E36" s="44"/>
      <c r="F36" s="44"/>
      <c r="G36" s="36"/>
      <c r="H36" s="62" t="s">
        <v>98</v>
      </c>
      <c r="I36" s="44"/>
      <c r="J36" s="56"/>
    </row>
    <row r="37" spans="1:10" ht="48" customHeight="1" x14ac:dyDescent="0.25">
      <c r="A37" s="22" t="s">
        <v>81</v>
      </c>
      <c r="B37" s="71" t="s">
        <v>82</v>
      </c>
      <c r="C37" s="44"/>
      <c r="D37" s="44"/>
      <c r="E37" s="44"/>
      <c r="F37" s="44"/>
      <c r="G37" s="36"/>
      <c r="H37" s="62" t="s">
        <v>101</v>
      </c>
      <c r="I37" s="44"/>
      <c r="J37" s="56"/>
    </row>
    <row r="38" spans="1:10" ht="48" customHeight="1" x14ac:dyDescent="0.25">
      <c r="A38" s="22" t="s">
        <v>83</v>
      </c>
      <c r="B38" s="71" t="s">
        <v>84</v>
      </c>
      <c r="C38" s="44"/>
      <c r="D38" s="44"/>
      <c r="E38" s="44"/>
      <c r="F38" s="44"/>
      <c r="G38" s="36"/>
      <c r="H38" s="62" t="s">
        <v>98</v>
      </c>
      <c r="I38" s="44"/>
      <c r="J38" s="56"/>
    </row>
    <row r="39" spans="1:10" ht="48" customHeight="1" x14ac:dyDescent="0.25">
      <c r="A39" s="23">
        <v>4</v>
      </c>
      <c r="B39" s="58" t="s">
        <v>99</v>
      </c>
      <c r="C39" s="44"/>
      <c r="D39" s="44"/>
      <c r="E39" s="44"/>
      <c r="F39" s="44"/>
      <c r="G39" s="36"/>
      <c r="H39" s="62" t="s">
        <v>101</v>
      </c>
      <c r="I39" s="44"/>
      <c r="J39" s="56"/>
    </row>
    <row r="40" spans="1:10" ht="48" customHeight="1" x14ac:dyDescent="0.25">
      <c r="A40" s="23">
        <v>5</v>
      </c>
      <c r="B40" s="58" t="s">
        <v>100</v>
      </c>
      <c r="C40" s="44"/>
      <c r="D40" s="44"/>
      <c r="E40" s="44"/>
      <c r="F40" s="44"/>
      <c r="G40" s="36"/>
      <c r="H40" s="62" t="s">
        <v>101</v>
      </c>
      <c r="I40" s="44"/>
      <c r="J40" s="56"/>
    </row>
    <row r="41" spans="1:10" ht="48" customHeight="1" x14ac:dyDescent="0.25">
      <c r="A41" s="23"/>
      <c r="B41" s="58"/>
      <c r="C41" s="44"/>
      <c r="D41" s="44"/>
      <c r="E41" s="44"/>
      <c r="F41" s="44"/>
      <c r="G41" s="36"/>
      <c r="H41" s="62"/>
      <c r="I41" s="44"/>
      <c r="J41" s="56"/>
    </row>
    <row r="42" spans="1:10" ht="48" customHeight="1" x14ac:dyDescent="0.25">
      <c r="A42" s="23"/>
      <c r="B42" s="58"/>
      <c r="C42" s="44"/>
      <c r="D42" s="44"/>
      <c r="E42" s="44"/>
      <c r="F42" s="44"/>
      <c r="G42" s="36"/>
      <c r="H42" s="62"/>
      <c r="I42" s="44"/>
      <c r="J42" s="56"/>
    </row>
    <row r="43" spans="1:10" ht="48" customHeight="1" x14ac:dyDescent="0.25">
      <c r="A43" s="23"/>
      <c r="B43" s="58"/>
      <c r="C43" s="44"/>
      <c r="D43" s="44"/>
      <c r="E43" s="44"/>
      <c r="F43" s="44"/>
      <c r="G43" s="36"/>
      <c r="H43" s="62"/>
      <c r="I43" s="44"/>
      <c r="J43" s="56"/>
    </row>
    <row r="44" spans="1:10" ht="48" customHeight="1" x14ac:dyDescent="0.25">
      <c r="A44" s="23"/>
      <c r="B44" s="58"/>
      <c r="C44" s="44"/>
      <c r="D44" s="44"/>
      <c r="E44" s="44"/>
      <c r="F44" s="44"/>
      <c r="G44" s="36"/>
      <c r="H44" s="62"/>
      <c r="I44" s="44"/>
      <c r="J44" s="56"/>
    </row>
    <row r="45" spans="1:10" ht="48" customHeight="1" x14ac:dyDescent="0.25">
      <c r="A45" s="23"/>
      <c r="B45" s="58"/>
      <c r="C45" s="44"/>
      <c r="D45" s="44"/>
      <c r="E45" s="44"/>
      <c r="F45" s="44"/>
      <c r="G45" s="36"/>
      <c r="H45" s="62"/>
      <c r="I45" s="44"/>
      <c r="J45" s="56"/>
    </row>
    <row r="46" spans="1:10" ht="48.95" customHeight="1" thickBot="1" x14ac:dyDescent="0.3">
      <c r="A46" s="24"/>
      <c r="B46" s="66"/>
      <c r="C46" s="46"/>
      <c r="D46" s="46"/>
      <c r="E46" s="46"/>
      <c r="F46" s="46"/>
      <c r="G46" s="47"/>
      <c r="H46" s="67"/>
      <c r="I46" s="68"/>
      <c r="J46" s="69"/>
    </row>
    <row r="48" spans="1:10" ht="102" customHeight="1" x14ac:dyDescent="0.25">
      <c r="A48" s="65" t="s">
        <v>85</v>
      </c>
      <c r="B48" s="28"/>
      <c r="C48" s="28"/>
      <c r="D48" s="28"/>
      <c r="E48" s="28"/>
      <c r="F48" s="28"/>
      <c r="G48" s="28"/>
      <c r="H48" s="28"/>
      <c r="I48" s="28"/>
      <c r="J48" s="28"/>
    </row>
    <row r="51" spans="1:10" x14ac:dyDescent="0.25">
      <c r="A51" s="70" t="s">
        <v>86</v>
      </c>
      <c r="B51" s="28"/>
      <c r="C51" s="28"/>
      <c r="D51" s="28"/>
      <c r="E51" s="57" t="s">
        <v>102</v>
      </c>
      <c r="F51" s="28"/>
      <c r="G51" s="28"/>
      <c r="H51" s="28"/>
      <c r="I51" s="28"/>
      <c r="J51" s="28"/>
    </row>
    <row r="53" spans="1:10" x14ac:dyDescent="0.25">
      <c r="A53" s="70" t="s">
        <v>87</v>
      </c>
      <c r="B53" s="28"/>
      <c r="C53" s="28"/>
      <c r="D53" s="28"/>
      <c r="E53" s="57" t="s">
        <v>103</v>
      </c>
      <c r="F53" s="28"/>
      <c r="G53" s="28"/>
      <c r="H53" s="28"/>
      <c r="I53" s="28"/>
      <c r="J53" s="28"/>
    </row>
    <row r="100" spans="1:1" ht="15.75" x14ac:dyDescent="0.25">
      <c r="A100" t="s">
        <v>88</v>
      </c>
    </row>
  </sheetData>
  <sheetProtection sheet="1"/>
  <mergeCells count="121">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 ref="A21:B21"/>
    <mergeCell ref="F20:H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dcterms:created xsi:type="dcterms:W3CDTF">2023-04-04T12:16:45Z</dcterms:created>
  <dcterms:modified xsi:type="dcterms:W3CDTF">2024-09-18T07:01:18Z</dcterms:modified>
</cp:coreProperties>
</file>