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howInkAnnotation="0" codeName="ThisWorkbook" defaultThemeVersion="124226"/>
  <mc:AlternateContent xmlns:mc="http://schemas.openxmlformats.org/markup-compatibility/2006">
    <mc:Choice Requires="x15">
      <x15ac:absPath xmlns:x15ac="http://schemas.microsoft.com/office/spreadsheetml/2010/11/ac" url="L:\Tarnybos\15000 Veiklos organizavimo tarnyba\15300 Pirkimų skyrius\Vidinis\1. VISI PIRKIMAI\Anželika\Anželikos pirkimai\2. VYKDOMI\PK20-519 VMSA tinklų rekonstrukcija\15. Sutartis\"/>
    </mc:Choice>
  </mc:AlternateContent>
  <xr:revisionPtr revIDLastSave="0" documentId="13_ncr:1_{D81121A0-FFAF-4BCC-B367-AD43FEFFEC9B}" xr6:coauthVersionLast="45" xr6:coauthVersionMax="45" xr10:uidLastSave="{00000000-0000-0000-0000-000000000000}"/>
  <bookViews>
    <workbookView xWindow="-120" yWindow="-120" windowWidth="29040" windowHeight="15840" xr2:uid="{00000000-000D-0000-FFFF-FFFF00000000}"/>
  </bookViews>
  <sheets>
    <sheet name="1 lapas - Įkainiai" sheetId="14" r:id="rId1"/>
    <sheet name="2 lapas - Terminai" sheetId="16" r:id="rId2"/>
  </sheets>
  <definedNames>
    <definedName name="_xlnm._FilterDatabase" localSheetId="0" hidden="1">'1 lapas - Įkainiai'!$A$7:$H$7</definedName>
    <definedName name="_xlnm._FilterDatabase" localSheetId="1" hidden="1">'2 lapas - Terminai'!$A$3:$C$12</definedName>
    <definedName name="_xlnm.Print_Area" localSheetId="0">'1 lapas - Įkainiai'!$A$6:$F$175</definedName>
    <definedName name="_xlnm.Print_Area" localSheetId="1">'2 lapas - Terminai'!$A$3:$D$9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61" i="14" l="1"/>
  <c r="H8" i="14" l="1"/>
  <c r="H9" i="14" l="1"/>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135" i="14"/>
  <c r="H136" i="14"/>
  <c r="H137" i="14"/>
  <c r="H138" i="14"/>
  <c r="H139" i="14"/>
  <c r="H140" i="14"/>
  <c r="H141" i="14"/>
  <c r="H142" i="14"/>
  <c r="H143" i="14"/>
  <c r="H144" i="14"/>
  <c r="H145" i="14"/>
  <c r="H146" i="14"/>
  <c r="H147" i="14"/>
  <c r="H148" i="14"/>
  <c r="H149" i="14"/>
  <c r="H150" i="14"/>
  <c r="H151" i="14"/>
  <c r="H152" i="14"/>
  <c r="H153" i="14"/>
  <c r="H154" i="14"/>
  <c r="H155" i="14"/>
  <c r="H156" i="14"/>
  <c r="H157" i="14"/>
  <c r="H158" i="14"/>
  <c r="H159" i="14"/>
  <c r="H160" i="14"/>
  <c r="H162" i="14"/>
  <c r="H163" i="14"/>
  <c r="H164" i="14"/>
  <c r="H165" i="14"/>
  <c r="H166" i="14"/>
  <c r="H167" i="14"/>
  <c r="H168" i="14"/>
  <c r="H169" i="14"/>
  <c r="H170" i="14"/>
  <c r="H171" i="14"/>
  <c r="H172" i="14"/>
  <c r="H173" i="14"/>
  <c r="H174" i="14"/>
  <c r="H175" i="14"/>
  <c r="H176" i="14"/>
  <c r="H177" i="14"/>
  <c r="H178" i="14" l="1"/>
  <c r="E178" i="14"/>
</calcChain>
</file>

<file path=xl/sharedStrings.xml><?xml version="1.0" encoding="utf-8"?>
<sst xmlns="http://schemas.openxmlformats.org/spreadsheetml/2006/main" count="535" uniqueCount="211">
  <si>
    <t>DARBŲ PAVADINIMAS</t>
  </si>
  <si>
    <t>Mato vnt.</t>
  </si>
  <si>
    <t>vnt.</t>
  </si>
  <si>
    <t>m</t>
  </si>
  <si>
    <t>kg</t>
  </si>
  <si>
    <t>vnt</t>
  </si>
  <si>
    <t>Lyginamasis koeficientas</t>
  </si>
  <si>
    <t>Eil. Nr.</t>
  </si>
  <si>
    <r>
      <t xml:space="preserve">m </t>
    </r>
    <r>
      <rPr>
        <vertAlign val="superscript"/>
        <sz val="10"/>
        <color theme="1"/>
        <rFont val="Calibri"/>
        <family val="2"/>
        <charset val="186"/>
        <scheme val="minor"/>
      </rPr>
      <t>3</t>
    </r>
  </si>
  <si>
    <r>
      <t xml:space="preserve">m </t>
    </r>
    <r>
      <rPr>
        <vertAlign val="superscript"/>
        <sz val="10"/>
        <color theme="1"/>
        <rFont val="Calibri"/>
        <family val="2"/>
        <charset val="186"/>
        <scheme val="minor"/>
      </rPr>
      <t>2</t>
    </r>
  </si>
  <si>
    <t>t.</t>
  </si>
  <si>
    <t>m2</t>
  </si>
  <si>
    <t>Savitakinės nuotekynės DN300 mm atkarpos atstatymas atviru būdu, klojant PVC vamzdžius su visomis reikalingomis jungtimis, įskaitant visus žemės darbus (gruntą kasant į sąvartą ar savivartį), bandymus, TV diagnostiką, gylis iki 2,0 m.</t>
  </si>
  <si>
    <t xml:space="preserve">Požeminio gaisrinio hidranto su atjungimo sklende įrengimas, įskaitant gaminį, jo montavimą, sujungimo ir tvirtinimo medžiagas, atramas.
</t>
  </si>
  <si>
    <t>Antžeminio gaisrinio hidranto su atjungimo sklende įrengimas, įskaitant
 gaminį, jo montavimą, visus žemės darbus (gruntą kasant į sąvartą ar savivartį), drenažinį sluoksnį, sujungimo ir tvirtinimo medžiagas, atramas, komunikacijų nužymėjimo stovą su ženklu.</t>
  </si>
  <si>
    <t>Flanšinio trišakio PN10/16 DN100/50 mm montavimas, įskaitant gaminį.</t>
  </si>
  <si>
    <t>Flanšinio trišakio PN10/16 DN100/100 mm montavimas, įskaitant gaminį.</t>
  </si>
  <si>
    <t>Flanšinio trišakio PN10/16 DN150/50 mm montavimas, įskaitant gaminį.</t>
  </si>
  <si>
    <t>Flanšinio trišakio PN10/16 DN150/100 mm montavimas, įskaitant gaminį.</t>
  </si>
  <si>
    <t>Flanšinio trišakio Pn10/16 DN150/150 mm montavimas, įskaitant gaminį.</t>
  </si>
  <si>
    <t>Flanšinio trišakio Pn10/16 DN200/100 mm montavimas, įskaitant gaminį.</t>
  </si>
  <si>
    <t>Flanšinio trišakio PN10/16 DN200/150 mm montavimas, įskaitant gaminį.</t>
  </si>
  <si>
    <t>Flanšinio trišakio PN10/16 DN200/200 mm montavimas, įskaitant gaminį.</t>
  </si>
  <si>
    <t>Flanšinio trišakio PN10/16 DN300/100 mm montavimas, įskaitant gaminį.</t>
  </si>
  <si>
    <t>Flanšinio trišakio PN10/16 DN300/150 mm montavimas, įskaitant gaminį.</t>
  </si>
  <si>
    <t>Flanšinio trišakio PN10/16 DN300/200 mm montavimas, įskaitant gaminį.</t>
  </si>
  <si>
    <t>Flanšinio trišakioPN10/16 DN300/300 mm montavimas, įskaitant gaminį.</t>
  </si>
  <si>
    <t>Flanšinio keturšakio PN10/16 DN50/50 montavimas, įskaitant gaminį.</t>
  </si>
  <si>
    <t>Flanšinio keturšakio PN10/16 D100/100 montavimas, įskaitant gaminį.</t>
  </si>
  <si>
    <t>Flanšinio keturšakio PN10/16 DN150/100 montavimas, įskaitant gaminį.</t>
  </si>
  <si>
    <t>Flanšinio keturšakio PN10/16 DN150/150 montavimas, įskaitant gaminį.</t>
  </si>
  <si>
    <t>Flanšinio keturšakio PN10/16 DN200/100 montavimas, įskaitant gaminį.</t>
  </si>
  <si>
    <t>Flanšinio keturšakio PN10/16 DN200/200 montavimas, įskaitant gaminį.</t>
  </si>
  <si>
    <t>Flanšinio keturšakio PN10/16 DN250/250 montavimas, įskaitant gaminį.</t>
  </si>
  <si>
    <t>Flanšinio keturšakio PN10/16 DN300/300 montavimas, įskaitant gaminį.</t>
  </si>
  <si>
    <t>Flanšinio tempimui atsparaus adapterio su įvore PN10/16 DN50 montavimas, įskaitant gaminį.</t>
  </si>
  <si>
    <t>Flanšinio tempimui atsparaus adapterio su įvore PN10/16 DN65 montavimas, įskaitant gaminį.</t>
  </si>
  <si>
    <t>Flanšinio tempimui atsparaus adapterio su įvore PN10/16 DN100 montavimas, įskaitant gaminį.</t>
  </si>
  <si>
    <t>Flanšinio tempimui atsparaus adapterio su įvore PN10/16  DN150 montavimas, įskaitant gaminį.</t>
  </si>
  <si>
    <t>Flanšinio tempimui atsparaus adapterio su įvore PN10/16  DN200 montavimas, įskaitant gaminį.</t>
  </si>
  <si>
    <t>Flanšinio tempimui atsparaus adapterio su įvore PN10/16  D250 montavimas, įskaitant gaminį.</t>
  </si>
  <si>
    <t>Flanšinio tempimui atsparaus adapterio su įvore PN10/16  DN300 montavimas, įskaitant gaminį.</t>
  </si>
  <si>
    <t>Betoninės atramos (fasoninėms dalims ar uždaromajai armatūrai) įrengimas.</t>
  </si>
  <si>
    <t>Kombinuoto vandentiekio nuorinimo vožtuvo (dvigubo veikimo) DN50 mm įrengimas, įskaitant gaminį, jo montavimą, sujungimo ir tvirtinimo medžiagas.</t>
  </si>
  <si>
    <t>Kombinuoto vandentiekio nuorinimo vožtuvo (dvigubo veikimo) DN100mm įrengimas, įskaitant gaminį, jo montavimą, sujungimo ir tvirtinimo medžiagas.</t>
  </si>
  <si>
    <t>Vandentiekio kalaus ketaus flanšinės sklendės su valdymo ratu PN10/PN16 (ilga) DN50 mm sumontavimas, įskaitant gaminį, montavimą, sujungimo ir tvirtinimo medžiagas.</t>
  </si>
  <si>
    <t>Vandentiekio kalaus ketaus flanšinės sklendės su valdymo ratu PN10/PN16 (ilga) DN65 mm sumontavimas, įskaitant gaminį, montavimą, sujungimo ir tvirtinimo medžiagas.</t>
  </si>
  <si>
    <t xml:space="preserve"> Vandentiekio kalaus ketaus flanšinės sklendės su valdymo ratu PN10/PN16 (ilga) DN100 mm sumontavimas, įskaitant gaminį, montavimą, sujungimo ir tvirtinimo medžiagas.</t>
  </si>
  <si>
    <t>Vandentiekio kalaus ketaus flanšinės sklendės su valdymo ratu PN10/PN16 (ilga) DN150 mm sumontavimas, įskaitant gaminį, montavimą, sujungimo ir tvirtinimo medžiagas.</t>
  </si>
  <si>
    <t>Vandentiekio kalaus ketaus flanšinės sklendės su valdymo ratu PN10/PN16 (ilga) DN200 mm sumontavimas, įskaitant gaminį, montavimą, sujungimo ir tvirtinimo medžiagas.</t>
  </si>
  <si>
    <t>Vandentiekio kalaus ketaus flanšinės sklendės su valdymo ratu PN10/PN16 (ilga) D250 mm sumontavimas, įskaitant gaminį, montavimą, sujungimo ir tvirtinimo medžiagas.</t>
  </si>
  <si>
    <t>Vandentiekio kalaus ketaus flanšinės sklendės su valdymo ratu PN10/PN16 (ilga) DN300 mm sumontavimas, įskaitant gaminį, montavimą, sujungimo ir tvirtinimo medžiagas.</t>
  </si>
  <si>
    <t>Vandentiekio kalaus ketaus flanšinės sklendės su valdymo ratu PN10/PN16 (trumpa) DN50 mm sumontavimas, įskaitant gaminį, montavimą, sujungimo ir tvirtinimo medžiagas.</t>
  </si>
  <si>
    <t>Vandentiekio kalaus ketaus flanšinės sklendės su valdymo ratu PN10/PN16 (trumpa) DN65 mm sumontavimas, įskaitant gaminį, montavimą, sujungimo ir tvirtinimo medžiagas.</t>
  </si>
  <si>
    <t>Vandentiekio kalaus ketaus flanšinės sklendės su valdymo ratu PN10/PN16 (trumpa) DN100 mm sumontavimas, įskaitant gaminį, montavimą, sujungimo ir tvirtinimo medžiagas.</t>
  </si>
  <si>
    <t>Vandentiekio kalaus ketaus flanšinės sklendės su valdymo ratu PN10/PN16 (trumpa) DN150 mm sumontavimas, įskaitant gaminį, montavimą, sujungimo ir tvirtinimo medžiagas.</t>
  </si>
  <si>
    <t>Vandentiekio kalaus ketaus flanšinės sklendės su valdymo ratu PN10/PN16 (trumpa) DN200 mm sumontavimas, įskaitant gaminį, montavimą, sujungimo ir tvirtinimo medžiagas.</t>
  </si>
  <si>
    <t>Vandentiekio kalaus ketaus flanšinės sklendės su valdymo ratu PN10/PN16 (trumpa) D250 mm sumontavimas, įskaitant gaminį, montavimą, sujungimo ir tvirtinimo medžiagas.</t>
  </si>
  <si>
    <t>Vandentiekio kalaus ketaus flanšinės sklendės su valdymo ratu PN10/PN16 (trumpa) DN300 mm sumontavimas, įskaitant gaminį, montavimą, sujungimo ir tvirtinimo medžiagas.</t>
  </si>
  <si>
    <t>Požeminės įvadinės sklendės DN50 mm įrengimas su teleskopiniu prailginimo velenu (iki 2,5 m), kapa, atramine plokšte, betoniniu padu, visais žemės darbais, balnu DN300 mm vandentiekio vamzdžiams, įskaitant sujungimo ir tvirtinimo detales, komunikacijų nužymėjimo stovu su ženklu.</t>
  </si>
  <si>
    <t>Dalis</t>
  </si>
  <si>
    <t>Vandentiekio tinklai</t>
  </si>
  <si>
    <t>Gelžbetonio šulinys D1000 mm iki H-3,0 m, ir jo įrengimas komplekte:g/b gaminiai, dugnas, perdangos plokštė su įlipimo anga ir ketiniu plaukiojančio tipo dangčiu D400, lipynės įlipimui, šulinio hidroizoliacija, betonas atramoms, protarpinis, komunikacijų nužymėjimo stovas su ženklu, pagrindas po šuliniu, visi žemės darbai (gruntą kasant į sąvartą ar savivartį).</t>
  </si>
  <si>
    <t>Gelžbetonio šulinys D1500 mm iki H-3,0 m, ir jo įrengimas komplekte:g/b gaminiai, dugnas, perdangos plokštė su įlipimo anga ir ketiniu plaukiojančio tipo dangčiu D400, lipynės įlipimui, šulinio hidroizoliacija, betonas atramoms, protarpinis, komunikacijų nužymėjimo stovas su ženklu, pagrindas po šuliniu, visi žemės darbai (gruntą kasant į sąvartą ar savivartį).</t>
  </si>
  <si>
    <t>Gelžbetonio šulinys D2000 mm iki H-3,0 m, ir jo įrengimas komplekte:g/b gaminiai, dugnas, perdangos plokštė su įlipimo anga ir ketiniu plaukiojančio tipo dangčiu D400, lipynės įlipimui, šulinio hidroizoliacija, betonas atramoms, protarpinis, komunikacijų nužymėjimo stovas su ženklu, pagrindas po šuliniu, visi žemės darbai (gruntą kasant į sąvartą ar savivartį).</t>
  </si>
  <si>
    <t>Slėginiai nuotekų tinklai</t>
  </si>
  <si>
    <t>Slėginės nuotekynės DN80 mm atkarpos atstatymas atviru būdu, klojant PE vamzdžius su visomis reikalingomis jungtimis, įskaitant visus žemės darbus (gruntą kasant į sąvartą ar savivartį), hidraulinį išbandymą, gylis iki 2,0 m.</t>
  </si>
  <si>
    <t>Savitakiniai nuotekų tinklai</t>
  </si>
  <si>
    <t>Vandentiekio vamzdyno DN50 mm atkarpos atstatymas atviru būdu, klojant PE vamzdžius su visomis reikalingomis jungtimis ir medžiagomis, įskaitant visus žemės darbus (gruntą kasant į sąvartą ar savivartį), hidraulinį išbandymą, praplovimą, dezinfekavimą, gylis iki 2,5 m.</t>
  </si>
  <si>
    <t>Vandentiekio vamzdyno DN65 mm atkarpos atstatymas atviru būdu, klojant PE vamzdžius su visomis reikalingomis jungtimis ir medžiagomis, įskaitant visus žemės darbus (gruntą kasant į sąvartą ar savivartį), hidraulinį išbandymą, praplovimą, dezinfekavimą, gylis iki 2,5 m.</t>
  </si>
  <si>
    <t>Vandentiekio vamzdyno DN100 mm atkarpos atstatymas atviru būdu, klojant PE vamzdžius su visomis reikalingomis jungtimis ir medžiagomis, įskaitant visus žemės darbus (gruntą kasant į sąvartą ar savivartį), hidraulinį išbandymą, praplovimą, dezinfekavimą, gylis iki 2,5 m.</t>
  </si>
  <si>
    <t>Vandentiekio vamzdyno DN150 mm atkarpos atstatymas atviru būdu, klojant PE vamzdžius su visomis reikalingomis jungtimis ir medžiagomis, įskaitant visus žemės darbus (gruntą kasant į sąvartą ar savivartį), hidraulinį išbandymą, praplovimą, dezinfekavimą, gylis iki 2,5 m.</t>
  </si>
  <si>
    <t>Vandentiekio vamzdyno DN200 mm atkarpos atstatymas atviru būdu, klojant PE vamzdžius su visomis reikalingomis jungtimis ir medžiagomis, įskaitant visus žemės darbus (gruntą kasant į sąvartą ar savivartį), hidraulinį išbandymą, praplovimą, dezinfekavimą, gylis iki 2,5 m.</t>
  </si>
  <si>
    <t>Vandentiekio vamzdyno DN300 mm atkarpos atstatymas atviru būdu, klojant PE vamzdžius su visomis reikalingomis jungtimis ir medžiagomis, įskaitant visus žemės darbus (gruntą kasant į sąvartą ar savivartį), hidraulinį išbandymą, praplovimą, dezinfekavimą, gylis iki 2,5 m.</t>
  </si>
  <si>
    <t>Slėginės nuotekynės DN50 mm atkarpos atstatymas atviru būdu, klojant PE vamzdžius su visomis reikalingomis jungtimis ir medžiagomis, įskaitant visus žemės darbus (gruntą kasant į sąvartą ar savivartį), hidraulinį išbandymą, gylis iki 2,0 m.</t>
  </si>
  <si>
    <t>Slėginės nuotekynės DN100 mm atkarpos atstatymas atviru būdu, klojant PE vamzdžius su visomis reikalingomis jungtimis ir medžiagomis, įskaitant visus žemės darbus (gruntą kasant į sąvartą ar savivartį), hidraulinį išbandymą, gylis iki 2,0 m.</t>
  </si>
  <si>
    <t>Slėginės nuotekynės DN160 mm atkarpos atstatymas atviru būdu, klojant PE vamzdžius su visomis reikalingomis jungtimis ir medžiagomis, įskaitant visus žemės darbus (gruntą kasant į sąvartą ar savivartį), hidraulinį išbandymą, gylis iki 2,0 m.</t>
  </si>
  <si>
    <t>Savitakinės nuotekynės DN100 mm atkarpos atstatymas atviru būdu, klojant PVC vamzdžius su visomis reikalingomis jungtimis ir medžiagomis, įskaitant visus žemės darbus (gruntą kasant į sąvartą ar savivartį), bandymus, TV diagnostiką, gylis iki 2,0 m.</t>
  </si>
  <si>
    <t>Savitakinės nuotekynės DN150 mm atkarpos atstatymas atviru būdu, klojant PVC vamzdžius su visomis reikalingomis jungtimis ir medžiagomis, įskaitant visus žemės darbus (gruntą kasant į sąvartą ar savivartį), bandymus, TV diagnostiką, gylis iki 2,0 m.</t>
  </si>
  <si>
    <t>Savitakinės nuotekynės DN200 mm atkarpos atstatymas atviru būdu, klojant PVC vamzdžius su visomis reikalingomis jungtimis ir medžiagomis, įskaitant visus žemės darbus (gruntą kasant į sąvartą ar savivartį), bandymus, TV diagnostiką, gylis iki 2,0 m.</t>
  </si>
  <si>
    <t>D110 mm skersmens plastikinių ilgavamzdžių laisvas įtraukimas į esamą savitakinį nuotekų vamzdyną su visomis reikalingomis jungtimis ir medžiagomis, įskaitant visus žemės darbus (gruntą kasant į sąvartą ar savivartį), TV diagnostiką, bandymus.</t>
  </si>
  <si>
    <t>D160 mm skersmens plastikinių ilgavamzdžių laisvas įtraukimas į esamą savitakinį nuotekų vamzdyną su visomis reikalingomis jungtimis ir medžiagomis, įskaitant visus žemės darbus (gruntą kasant į sąvartą ar savivartį), TV diagnostiką, bandymus.</t>
  </si>
  <si>
    <t>D200 mm skersmens plastikinių ilgavamzdžių laisvas įtraukimas į esamą savitakinį nuotekų vamzdyną su visomis reikalingomis jungtimis ir medžiagomis, įskaitant visus žemės darbus (gruntą kasant į sąvartą ar savivartį), TV diagnostiką, bandymus.</t>
  </si>
  <si>
    <t>D225 mm skersmens plastikinių ilgavamzdžių laisvas įtraukimas į esamą savitakinį nuotekų vamzdyną su visomis reikalingomis jungtimis ir medžiagomis, įskaitant visus žemės darbus (gruntą kasant į sąvartą ar savivartį), TV diagnostiką, bandymus.</t>
  </si>
  <si>
    <t>D315 mm skersmens plastikinių ilgavamzdžių laisvas įtraukimas į esamą savitakinį nuotekų vamzdyną su visomis reikalingomis jungtimis ir medžiagomis, įskaitant visus žemės darbus (gruntą kasant į sąvartą ar savivartį), TV diagnostiką, bandymus.</t>
  </si>
  <si>
    <t>D160 mm skersmens plastikinių ilgavamzdžių priverstinis įtraukimas į esamą savitakinį nuotekų vamzdyną su visomis reikalingomis jungtimis ir medžiagomis, įskaitant visus žemės darbus (gruntą kasant į sąvartą ar savivartį), TV diagnostiką, bandymus.</t>
  </si>
  <si>
    <t>D200 mm skersmens plastikinių ilgavamzdžių priverstinis įtraukimas į esamą savitakinį nuotekų vamzdyną su visomis reikalingomis jungtimis ir medžiagomis, įskaitant visus žemės darbus (gruntą kasant į sąvartą ar savivartį), TV diagnostiką, bandymus.</t>
  </si>
  <si>
    <t>D225 mm skersmens plastikinių ilgavamzdžių priverstinis įtraukimas į esamą savitakinį nuotekų vamzdyną su visomis reikalingomis jungtimis ir medžiagomis, įskaitant visus žemės darbus (gruntą kasant į sąvartą ar savivartį), TV diagnostiką, bandymus.</t>
  </si>
  <si>
    <t>D315 mm skersmens plastikinių ilgavamzdžių priverstinis įtraukimas į esamą savitakinį nuotekų vamzdyną su visomis reikalingomis jungtimis ir medžiagomis, įskaitant visus žemės darbus (gruntą kasant į sąvartą ar savivartį), TV diagnostiką, bandymus.</t>
  </si>
  <si>
    <t>Vandentiekio požeminės kalaus ketaus flanšinės sklendės  PN10/PN16 (ilga) DN50 mm su teleskopiniu prailginimo velenu (iki 2,5 m), kapa, atramine plokšte, betono padu, komunikacijų nužymėjimo stovu ir ženklu sumontavimas, įskaitant gaminį ir medžiagas, montavimą, sujungimo ir tvirtinimo medžiagas, žemės darbus (gruntą kasant į sąvartą ar savivartį).</t>
  </si>
  <si>
    <t>Vandentiekio požeminės kalaus ketaus flanšinės sklendės PN10/PN16 (ilga) DN65 mm su teleskopiniu prailginimo velenu(iki 2,5 m) , kapa, atramine plokšte, betono padu, komunikacijų nužymėjimo stovu ir ženklu sumontavimas, įskaitant gaminį ir medžiagas, montavimą, sujungimo ir tvirtinimo medžiagas, žemės darbus (gruntą kasant į sąvartą ar savivartį).</t>
  </si>
  <si>
    <t>Vandentiekio požeminės kalaus ketaus flanšinės sklendės  PN10/PN16 (ilga) DN100 mm su  teleskopiniu prailginimo velenu(iki 2,5 m), kapa, atramine plokšte, betono padu, komunikacijų nužymėjimo stovu ir ženklu sumontavimas, įskaitant gaminį ir medžiagas, montavimą, sujungimo ir tvirtinimo medžiagas, žemės darbus (gruntą kasant į sąvartą ar savivartį).</t>
  </si>
  <si>
    <t>Vandentiekio požeminės kalaus ketaus flanšinės sklendės  PN10/PN16 (ilga) DN150 mm su teleskopiniu prailginimo velenu(iki 2,5 m), kapa, atramine plokšte, betono padu, komunikacijų nužymėjimo stovu ir ženklu sumontavimas, įskaitant gaminį ir medžiagas, montavimą, sujungimo ir tvirtinimo medžiagas, žemės darbus (gruntą kasant į sąvartą ar savivartį).</t>
  </si>
  <si>
    <t>Vandentiekio požeminės kalaus ketaus flanšinės sklendės  PN10/PN16 (ilga) DN200 mm su  teleskopiniu prailginimo velenu(iki 2,5 m), kapa, atramine plokšte, betono padu, komunikacijų nužymėjimo stovu ir ženklu sumontavimas, įskaitant gaminį ir medžiagas, montavimą, sujungimo ir tvirtinimo medžiagas, žemės darbus (gruntą kasant į sąvartą ar savivartį).</t>
  </si>
  <si>
    <t>Vandentiekio požeminės kalaus ketaus flanšinės sklendės PN10/PN16 (ilga) D250 mm su teleskopiniu prailginimo velenu(iki 2,5 m), kapa, atramine plokšte, betono padu, komunikacijų nužymėjimo stovu ir ženklu sumontavimas, įskaitant gaminį ir medžiagas, montavimą, sujungimo ir tvirtinimo medžiagas, žemės darbus (gruntą kasant į sąvartą ar savivartį).</t>
  </si>
  <si>
    <t>Vandentiekio požeminės kalaus ketaus flanšinės sklendės  PN10/PN16 (ilga) DN300 mm su teleskopiniu prailginimo velenu(iki 2,5 m), kapa, atramine plokšte, betono padu, komunikacijų nužymėjimo stovu ir ženklu sumontavimas, įskaitant gaminį, montavimą, sujungimo ir tvirtinimo medžiagas, žemės darbus (gruntą kasant į sąvartą ar savivartį).</t>
  </si>
  <si>
    <t>Požeminės įvadinės sklendės DN32 mm įrengimas su teleskopiniu prailginimo velenu (iki 2,5 m), kapa, atramine plokšte, betoniniu padu, visais žemės darbais (gruntą kasant į sąvartą ar savivartį), balnu DN50 mm vandentiekio vamzdžiams, įskaitant sujungimo ir tvirtinimo detales, komunikacijų nužymėjimo stovu su ženklu.</t>
  </si>
  <si>
    <t>Požeminės įvadinės sklendės DN32 mm įrengimas su teleskopiniu prailginimo velenu (iki 2,5 m), kapa, atramine plokšte, betoniniu padu, visais žemės darbais (gruntą kasant į sąvartą ar savivartį), balnu DN65 mm vandentiekio vamzdžiams, įskaitant sujungimo ir tvirtinimo detales, komunikacijų nužymėjimo stovu su ženklu.</t>
  </si>
  <si>
    <t>Požeminės įvadinės sklendės DN32 mm įrengimas su teleskopiniu prailginimo velenu (iki 2,5 m), kapa, atramine plokšte, betoniniu padu, visais žemės darbais (gruntą kasant į sąvartą ar savivartį), balnu DN100 mm vandentiekio vamzdžiams, įskaitant sujungimo ir tvirtinimo detales, komunikacijų nužymėjimo stovu su ženklu.</t>
  </si>
  <si>
    <t>Požeminės įvadinės sklendės DN32 mm įrengimas su teleskopiniu prailginimo velenu (iki 2,5 m), kapa, atramine plokšte, betoniniu padu, visais žemės darbais (gruntą kasant į sąvartą ar savivartį), balnu DN150 mm vandentiekio vamzdžiams, įskaitant sujungimo ir tvirtinimo detales, komunikacijų nužymėjimo stovu su ženklu.</t>
  </si>
  <si>
    <t>Požeminės įvadinės sklendės DN50 mm įrengimas su teleskopiniu prailginimo velenu (iki 2,5 m), kapa, atramine plokšte, betoniniu padu, visais žemės darbais (gruntą kasant į sąvartą ar savivartį), balnu DN50 mm vandentiekio vamzdžiams, įskaitant sujungimo ir tvirtinimo detales, komunikacijų nužymėjimo stovu su ženklu.</t>
  </si>
  <si>
    <t>Požeminės įvadinės sklendės DN50 mm įrengimas su teleskopiniu prailginimo velenu (iki 2,5 m), kapa, atramine plokšte, betoniniu padu, visais žemės darbais (gruntą kasant į sąvartą ar savivartį), balnu DN65 mm vandentiekio vamzdžiams, įskaitant sujungimo ir tvirtinimo detales, komunikacijų nužymėjimo stovu su ženklu.</t>
  </si>
  <si>
    <t>Požeminės įvadinės sklendės DN50 mm įrengimas su teleskopiniu prailginimo velenu (iki 2,5 m), kapa, atramine plokšte, betoniniu padu, visais žemės darbais (gruntą kasant į sąvartą ar savivartį), balnu DN100 mm vandentiekio vamzdžiams, įskaitant sujungimo ir tvirtinimo detales, komunikacijų nužymėjimo stovu su ženklu.</t>
  </si>
  <si>
    <t>Požeminės įvadinės sklendės DN50 mm įrengimas su teleskopiniu prailginimo velenu (iki 2,5 m), kapa, atramine plokšte, betoniniu padu, visais žemės darbais (gruntą kasant į sąvartą ar savivartį), balnu DN150 mm vandentiekio vamzdžiams, įskaitant sujungimo ir tvirtinimo detales, komunikacijų nužymėjimo stovu su ženklu.</t>
  </si>
  <si>
    <t>Požeminės įvadinės sklendės DN50 mm įrengimas su teleskopiniu prailginimo velenu (iki 2,5 m), kapa, atramine plokšte, betoniniu padu, visais žemės darbais (gruntą kasant į sąvartą ar savivartį), balnu DN200 mm vandentiekio vamzdžiams, įskaitant sujungimo ir tvirtinimo detales, komunikacijų nužymėjimo stovu su ženklu.</t>
  </si>
  <si>
    <t>D110 mm skersmens plastikinių ilgavamzdžių priverstinis įtraukimas į esamą savitakinį nuotekų vamzdyną su visomis reikalingomis jungtimis ir medžiagomis, įskaitant visus žemės darbus (gruntą kasant į sąvartą ar savivartį), TV diagnostiką, bandymus.</t>
  </si>
  <si>
    <t>D110 mm skersmens plastikinių ilgavamzdžių priverstinis įtraukimas į esamą vandentiekio vamzdyną su visomis reikalingomis jungtimis ir medžiagomis, įskaitant visus žemės darbus (gruntą kasant į sąvartą ar savivartį), bandymus.</t>
  </si>
  <si>
    <t>D160 mm skersmens plastikinių ilgavamzdžių priverstinis įtraukimas į esamą vandentiekio vamzdyną su visomis reikalingomis jungtimis ir medžiagomis, įskaitant visus žemės darbus (gruntą kasant į sąvartą ar savivartį), bandymus.</t>
  </si>
  <si>
    <t>D200 mm skersmens plastikinių ilgavamzdžių priverstinis įtraukimas į esamą vandentiekio vamzdyną su visomis reikalingomis jungtimis ir medžiagomis, įskaitant visus žemės darbus (gruntą kasant į sąvartą ar savivartį), bandymus.</t>
  </si>
  <si>
    <t>D225 mm skersmens plastikinių ilgavamzdžių priverstinis įtraukimas į esamą vandentiekio vamzdynąsu visomis reikalingomis jungtimis ir medžiagomis, įskaitant visus žemės darbus (gruntą kasant į sąvartą ar savivartį), bandymus.</t>
  </si>
  <si>
    <t>D315 mm skersmens plastikinių ilgavamzdžių priverstinis įtraukimas į esamą vandentiekio vamzdyną su visomis reikalingomis jungtimis ir medžiagomis, įskaitant visus žemės darbus (gruntą kasant į sąvartą ar savivartį), bandymus.</t>
  </si>
  <si>
    <t>D110 mm skersmens plastikinių ilgavamzdžių laisvas įtraukimas į esamą vandentiekio vamzdyną su visomis reikalingomis jungtimis ir medžiagomis, įskaitant visus žemės darbus (gruntą kasant į sąvartą ar savivartį), bandymus.</t>
  </si>
  <si>
    <t>D160 mm skersmens plastikinių ilgavamzdžių laisvas įtraukimas į esamą vandentiekio vamzdyną su visomis reikalingomis jungtimis ir medžiagomis, įskaitant visus žemės darbus (gruntą kasant į sąvartą ar savivartį), bandymus.</t>
  </si>
  <si>
    <t>D225 mm skersmens plastikinių ilgavamzdžių laisvas įtraukimas į esamą vandentiekio vamzdynąsu visomis reikalingomis jungtimis ir medžiagomis, įskaitant visus žemės darbus (gruntą kasant į sąvartą ar savivartį), bandymus.</t>
  </si>
  <si>
    <t>D200 mm skersmens plastikinių ilgavamzdžių laisvas įtraukimas į esamą vandentiekio vamzdyną su visomis reikalingomis jungtimis ir medžiagomis, įskaitant visus žemės darbus (gruntą kasant į sąvartą ar savivartį), bandymus.</t>
  </si>
  <si>
    <t>D315 mm skersmens plastikinių ilgavamzdžių laisvas įtraukimas į esamą vandentiekio vamzdyną su visomis reikalingomis jungtimis ir medžiagomis, įskaitant visus žemės darbus (gruntą kasant į sąvartą ar savivartį), bandymus.</t>
  </si>
  <si>
    <t>D110 mm skersmens plastikinių ilgavamzdžių priverstinis įtraukimas į esamą spaudiminės nuotekynės vamzdyną su visomis reikalingomis jungtimis ir medžiagomis, įskaitant visus žemės darbus (gruntą kasant į sąvartą ar savivartį), bandymus.</t>
  </si>
  <si>
    <t>D160 mm skersmens plastikinių ilgavamzdžių priverstinis įtraukimas į esamą slėginės nuotekynės vamzdyną su visomis reikalingomis jungtimis ir medžiagomis, įskaitant visus žemės darbus (gruntą kasant į sąvartą ar savivartį), bandymus.</t>
  </si>
  <si>
    <t>D200 mm skersmens plastikinių ilgavamzdžių priverstinis įtraukimas į esamą slėginės nuotekynės vamzdyną su visomis reikalingomis jungtimis ir medžiagomis, įskaitant visus žemės darbus (gruntą kasant į sąvartą ar savivartį), bandymus.</t>
  </si>
  <si>
    <t>D110 mm skersmens plastikinių ilgavamzdžių laisvas įtraukimas į esamą slėginės nuotekynės vamzdyną su visomis reikalingomis jungtimis ir medžiagomis, įskaitant visus žemės darbus (gruntą kasant į sąvartą ar savivartį), bandymus.</t>
  </si>
  <si>
    <t>D160 mm skersmens plastikinių ilgavamzdžių laisvas įtraukimas į esamą slėginės nuotekynės vamzdyną su visomis reikalingomis jungtimis ir medžiagomis, įskaitant visus žemės darbus (gruntą kasant į sąvartą ar savivartį), bandymus.</t>
  </si>
  <si>
    <t>D200 mm skersmens plastikinių ilgavamzdžių laisvas įtraukimas į esamą slėginės nuotekynės vamzdyną su visomis reikalingomis jungtimis ir medžiagomis, įskaitant visus žemės darbus (gruntą kasant į sąvartą ar savivartį), bandymus.</t>
  </si>
  <si>
    <t>Flanšinio trišakio PN10/16 DN50/50 mm montavimas, įskaitant gaminį.</t>
  </si>
  <si>
    <t>Nuotekų vamzdyno DN100 mm išvalymas hidrodinamine mašina.</t>
  </si>
  <si>
    <t>Nuotekų vamzdyno DN150 mm išvalymas hidrodinamine mašina.</t>
  </si>
  <si>
    <t>Nuotekų vamzdyno DN200 mm išvalymas hidrodinamine mašina.</t>
  </si>
  <si>
    <t>Nuotekų vamzdyno DN300 mm išvalymas hidrodinamine mašina.</t>
  </si>
  <si>
    <t>Vamzdynų TV diagnostika.</t>
  </si>
  <si>
    <t>Gelžbetonio šulinys D1000 mm, gylis iki 3,0 m, ir jo įrengimas komplekte: perdangos plokštė su įlipimo anga ir ketiniu plaukiojančio tipo dangčiu D400, lipynės įlipimui, šulinio hidroizoliacija, latakas, protarpinis, komunikacijų nužymėjimo stovas su ženklu, pagrindas po šuliniu, visi žemės darbai  (gruntą kasant į sąvartą ar savivartį).</t>
  </si>
  <si>
    <t>Gelžbetonio šulinys D1500 mm, gylis iki 3,0 m, ir jo įrengimas komplekte: perdangos plokštė su įlipimo anga ir ketiniu plaukiojančio tipo dangčiu D400, lipynės įlipimui, šulinio hidroizoliacija, latakas, protarpinis, komunikacijų nužymėjimo stovas su ženklu, pagrindas po šuliniu, visi žemės darbai  (gruntą kasant į sąvartą ar savivartį).</t>
  </si>
  <si>
    <t>Plastikiniai pilnos komplektacijos nuotekų apžiūros šulinėliai D315 mm gylis iki 3,0 m su ketiniu dangčiu ir rėmu D400 apkrovai, įskaitant pagrindą po šuliniu, visus žemės darbus (gruntą kasant į sąvartą ar savivartį), komunikacijų žymėjimo stovu ir ženklu.</t>
  </si>
  <si>
    <t>Plastikiniai pilnos komplektacijos nuotekų apžiūros šulinėliai D425 mm gylis iki 3,0 m su ketiniu dangčiu ir rėmu D400 apkrovai, įskaitant pagrindą po šuliniu, visus žemės darbus (gruntą kasant į sąvartą ar savivartį), komunikacijų žymėjimo stovu ir ženklu.</t>
  </si>
  <si>
    <t>Slėgio gesinimo gelžbetoninis šulinys D1000 mm iki H-2 m, ir jo įrengimas komplekte: perdangos plokštė su įlipimo anga ir ketiniu plaukiojančio tipo dangčiu D400, lipynės įlipimui, šulinio hidroizoliacija, lataku iš nerūdijančio plieno plokštės, protarpinis, komunikacijų nužymėjimo stovas su ženklu, pagrindas po šuliniu, visi žemės darbai (gruntą kasant į sąvartą ar savivartį).</t>
  </si>
  <si>
    <t>Slėgio gesinimo gelžbetoninis šulinys D1500 mm iki H-2 m, ir jo įrengimas komplekte: perdangos plokštė su įlipimo anga ir ketiniu plaukiojančio tipo dangčiu D400, lipynės įlipimui, šulinio hidroizoliacija, lataku iš nerūdijančio plieno plokštės, protarpinis, komunikacijų nužymėjimo stovas su ženklu, pagrindas po šuliniu, visi žemės darbai (gruntą kasant į sąvartą ar savivartį).</t>
  </si>
  <si>
    <t>Nuotekų atbulinių (rutulinio tipo) vožtuvų PN16 DN50 mm montavimas, įskaitant gaminį, visas tvirtinimo ir sujungimo medžiagas.</t>
  </si>
  <si>
    <t>Nuotekų atbulinių (rutulinio tipo) vožtuvų PN16 DN65 mm montavimas, įskaitant gaminį, visas tvirtinimo ir sujungimo medžiagas.</t>
  </si>
  <si>
    <t>Nuotekų atbulinių (rutulinio tipo) vožtuvų PN16 DN80 mm montavimas, įskaitant gaminį, visas tvirtinimo ir sujungimo medžiagas.</t>
  </si>
  <si>
    <t>Nuotekų atbulinių (rutulinio tipo) vožtuvų PN16 DN100 mm montavimas, įskaitant gaminį, visas tvirtinimo ir sujungimo medžiagas.</t>
  </si>
  <si>
    <t>Nuotekų nuorinimo vožtuvų PN16 DN50 mm montavimas, įskaitant gaminį, visas tvirtinimo ir sujungimo medžiagas.</t>
  </si>
  <si>
    <t>Nuotekų nuorinimo vožtuvų PN16 DN80 mm montavimas, įskaitant gaminį, visas tvirtinimo ir sujungimo medžiagas.</t>
  </si>
  <si>
    <t>Nuotekų nuorinimo vožtuvų PN16 DN100 mm montavimas, įskaitant gaminį, visas tvirtinimo ir sujungimo medžiagas.</t>
  </si>
  <si>
    <t>Nuotekų peilinių sklendžių PN10 DN50 mm montavimas, įskaitant gaminį, visas tvirtinimo ir sujungimo detales.</t>
  </si>
  <si>
    <t>Nuotekų peilinių sklendžių PN10 DN80 mm montavimas, įskaitant gaminį, visas tvirtinimo ir sujungimo detales.</t>
  </si>
  <si>
    <t>Nuotekų peilinių sklendžių PN10 DN100 mm montavimas, įskaitant gaminį, visas tvirtinimo ir sujungimo detales.</t>
  </si>
  <si>
    <t>Nuotekų peilinių sklendžių PN10 DN200 mm montavimas, įskaitant gaminį, visas tvirtinimo ir sujungimo detales.</t>
  </si>
  <si>
    <t>Nuotekų peilinių sklendžių PN10 DN150 mm montavimas, įskaitant gaminį, visas tvirtinimo ir sujungimo detales.</t>
  </si>
  <si>
    <t>Nuotekų tinklai</t>
  </si>
  <si>
    <t>Šulinio plieninių lypynių pakeitimas.</t>
  </si>
  <si>
    <t>Plieninių kopėčių šuliniuose pakeitimas.</t>
  </si>
  <si>
    <t>Šulinių žymėjimo ženklų pakeitimas .</t>
  </si>
  <si>
    <t>Šulinių liukų pakeitimas (su liuku).</t>
  </si>
  <si>
    <t>Metalinių atramų šuliniuose įrengimas.</t>
  </si>
  <si>
    <t>Vamzdžio latako formavimas iš betono.</t>
  </si>
  <si>
    <t>Dangos, aplinka</t>
  </si>
  <si>
    <t>Šulinių sienų mūrijimas iš betono trinkelių.</t>
  </si>
  <si>
    <t>Asfaltbetonio dangos išardymas .</t>
  </si>
  <si>
    <t>Betono trinkelių dangos išardymas.</t>
  </si>
  <si>
    <t>Gatvės bortų išardymas.</t>
  </si>
  <si>
    <t>Šaligatvio plytelių išardymas.</t>
  </si>
  <si>
    <t>Vejos bortų išardymas.</t>
  </si>
  <si>
    <t>Tranšėjų ir iškasų sienų tvirtinimas.</t>
  </si>
  <si>
    <t>Vandens pažeminimas adatiniais filtrais.</t>
  </si>
  <si>
    <t>Mechanizuotas grunto kasimas įrengiant metalinį špuntą.</t>
  </si>
  <si>
    <t>Įšalo purenimas.</t>
  </si>
  <si>
    <t>Grunto kasimas rankiniu būdu.</t>
  </si>
  <si>
    <t>Grunto transportavimas 1 km atstumu.</t>
  </si>
  <si>
    <t>Grunto transportavimas 3 km atstumu.</t>
  </si>
  <si>
    <t>Grunto transportavimas 5 km atstumu.</t>
  </si>
  <si>
    <t>Grunto transportavimas 10 km atstumu.</t>
  </si>
  <si>
    <t>Tranšėjos užpylimas rankiniu būdu, tankinant gruntą mažosiomis mechanizacijos priemonėmis.</t>
  </si>
  <si>
    <t>Tranšėjos užpylimas ekskavatoriumi, tankinant gruntą mažosiomis mechanizacijos priemonėmis.</t>
  </si>
  <si>
    <t>Netinkamo (nesitankinančio) grunto pakeitimas smėlingu gruntu (smėliu) užpilant ekskavatoriumi ir tankinant mažosios mechanizacijos priemonėmis.</t>
  </si>
  <si>
    <t>Archeologiniai žvalgymai.</t>
  </si>
  <si>
    <t>Statybinių atliekų išvežimas iki 10 km.</t>
  </si>
  <si>
    <t>Asfalto dangos atstatymas, įskaitant kelio lovio įrengimą, kraštų apkapojimą, sutepimą, skaldą - 25 cm, smėlį - 25 cm, asfaltą - 5 cm, asfaltas - 6 cm.</t>
  </si>
  <si>
    <t>Betoninių stačiakampių 200x100x80 trinkelių grindinio įrengimas, įskaitant kelio lovio įrengimą, betonines trinkeles, skaldos atsijas - 5 cm, skaldą - 10 cm, smėlį - 15 cm</t>
  </si>
  <si>
    <t>Gatvės bortų atstatymas, įskaitant bordiūros ir kitas medžiagas.</t>
  </si>
  <si>
    <t>Vejos atstatymas, įskaitant augalinį gruntą - 10 cm.</t>
  </si>
  <si>
    <t>Žvyro dangos atstatymas, įskaitant kelio lovio įrengimą, skaldą - 15 cm, smėlį - 25 cm</t>
  </si>
  <si>
    <t>Projektavimas</t>
  </si>
  <si>
    <t xml:space="preserve">Išpildomoji geodezinė nuotrauka, kai tinklų ilgis  iki 500 m </t>
  </si>
  <si>
    <t xml:space="preserve">Kadastrinių matavimų byla, kai tinklų ilgis  iki 500 m </t>
  </si>
  <si>
    <t>Kadastrinių matavimų bylų parengimas</t>
  </si>
  <si>
    <t>Darbų atlikimo terminas, darbo dienomis</t>
  </si>
  <si>
    <t xml:space="preserve">                                Darbų pavadinimas</t>
  </si>
  <si>
    <t>Techninės specifikacijos Priedas Nr. 1</t>
  </si>
  <si>
    <t>Techninės specifikacijos priedas Nr. 1</t>
  </si>
  <si>
    <t>Išpildomųjų geodezinių nuotraukų parengimas</t>
  </si>
  <si>
    <t>Vejos bortų atstatymas, įskaitant bordiūrus ir kitas medžiagas.</t>
  </si>
  <si>
    <t>Archeologiniai tyrinėjimai.</t>
  </si>
  <si>
    <t>m 3</t>
  </si>
  <si>
    <t>m 2</t>
  </si>
  <si>
    <t>Kompl.</t>
  </si>
  <si>
    <t>Neypatingojo statinio statybos užbaigimo procedūra</t>
  </si>
  <si>
    <t>Nesudėtingojo statinio statybos užbaigimo procedūra</t>
  </si>
  <si>
    <t>Vandentiekio ir (ar) nuotekų tinklo rekonstravimas ir (ar) remontas, įskaitant šulinių, uždaromosios ir apsauginės armatūros įrengimą, išbandymus, dangų ir aplinkos atstatymo darbus, kai tinklo ilgis iki 100 m.</t>
  </si>
  <si>
    <t>Vandentiekio ir (ar) nuotekų tinklo rekonstravimas ir (ar) remontas, įskaitant šulinių, uždaromosios ir apsauginės armatūros įrengimą, išbandymus, dangų ir aplinkos atstatymo darbus,  kai tinklo ilgis nuo 100 iki 500 m.</t>
  </si>
  <si>
    <r>
      <t>Statinio projektas (techninis darbo ar supaprastintas) kai tinklų ilgis iki</t>
    </r>
    <r>
      <rPr>
        <sz val="10"/>
        <rFont val="Calibri"/>
        <family val="2"/>
      </rPr>
      <t xml:space="preserve"> </t>
    </r>
    <r>
      <rPr>
        <sz val="10"/>
        <rFont val="Calibri"/>
        <family val="2"/>
        <scheme val="minor"/>
      </rPr>
      <t>500 m (įskaitant šulinius, sklendes ir kitą armatūrą, bei esant poreikiui projektinių pasiūlymų parengimą ir jų viešinimą ir servitutų planų parengimą)</t>
    </r>
  </si>
  <si>
    <t>Statinio darbo projektas kai tinklų ilgis iki 500 m (įskaitant šulinius, sklendes ir kitą armatūrą)</t>
  </si>
  <si>
    <t>Statinio projektas (supaprastintas ar techninis darbo), kai tinklų ilgis iki 100 m</t>
  </si>
  <si>
    <t>Statinio projektas (supaprastintas ar techninis darbo), kai tinklų ilgis nuo 100 iki 500 m</t>
  </si>
  <si>
    <t>Grunto kasimas mechanizuotu būdu kasant į sąvartą ar savivartį.</t>
  </si>
  <si>
    <t>Statinio darbo projektas (kai techninį projektą teikia Užsakovas), kai tinklų ilgis iki 100 m</t>
  </si>
  <si>
    <t>Statinio darbo projektas  (kai techninį projektą teikia Užsakovas), kai tinklų ilgis nuo 100 iki 500 m</t>
  </si>
  <si>
    <t>Viso:</t>
  </si>
  <si>
    <r>
      <rPr>
        <b/>
        <sz val="10"/>
        <color rgb="FFFF0000"/>
        <rFont val="Calibri"/>
        <family val="2"/>
        <scheme val="minor"/>
      </rPr>
      <t>Pastaba:</t>
    </r>
    <r>
      <rPr>
        <sz val="10"/>
        <color rgb="FFFF0000"/>
        <rFont val="Calibri"/>
        <family val="2"/>
        <charset val="186"/>
        <scheme val="minor"/>
      </rPr>
      <t xml:space="preserve"> </t>
    </r>
    <r>
      <rPr>
        <sz val="10"/>
        <rFont val="Calibri"/>
        <family val="2"/>
        <scheme val="minor"/>
      </rPr>
      <t>Komisija, Tiekėjo bent vienam įkainiui viršijus techninės specifikacijos priede Nr. 1 stulpelyje „Galima didžiausia įkainio kaina, Eur“ nurodytą galimą didžiausią įkainį, Tiekėjo pasiūlymo kainą laikys per didele, nepriimtina Perkančiajam subjektui.</t>
    </r>
  </si>
  <si>
    <t xml:space="preserve"> - Rangovas turi užpildyti</t>
  </si>
  <si>
    <t>Galima didžiausia įkainio kaina, Eur be PVM</t>
  </si>
  <si>
    <t>Kaina*, įvertinus lyginamąjį koeficentą, Eur be PVM</t>
  </si>
  <si>
    <t>Rangovo siūlomas įkainis, Eur be PVM</t>
  </si>
  <si>
    <t>*Kaina EUR be PVM apskaičiuojama padauginant Įkainį EUR be PVM (stulpelis G) iš lyginamojo koeficiento (stulpelis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</si>
</sst>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Lt&quot;_-;\-* #,##0.00\ &quot;Lt&quot;_-;_-* &quot;-&quot;??\ &quot;Lt&quot;_-;_-@_-"/>
    <numFmt numFmtId="165" formatCode="0.0"/>
  </numFmts>
  <fonts count="24" x14ac:knownFonts="1">
    <font>
      <sz val="11"/>
      <color theme="1"/>
      <name val="Calibri"/>
      <family val="2"/>
      <charset val="186"/>
      <scheme val="minor"/>
    </font>
    <font>
      <sz val="10"/>
      <name val="Arial"/>
      <family val="2"/>
      <charset val="186"/>
    </font>
    <font>
      <sz val="10"/>
      <name val="Arial"/>
      <family val="2"/>
      <charset val="186"/>
    </font>
    <font>
      <sz val="11"/>
      <color theme="1"/>
      <name val="Calibri"/>
      <family val="2"/>
      <scheme val="minor"/>
    </font>
    <font>
      <sz val="11"/>
      <color theme="1"/>
      <name val="Calibri"/>
      <family val="2"/>
      <charset val="186"/>
      <scheme val="minor"/>
    </font>
    <font>
      <b/>
      <sz val="10"/>
      <name val="Calibri"/>
      <family val="2"/>
      <charset val="186"/>
      <scheme val="minor"/>
    </font>
    <font>
      <b/>
      <sz val="10"/>
      <color indexed="8"/>
      <name val="Calibri"/>
      <family val="2"/>
      <charset val="186"/>
      <scheme val="minor"/>
    </font>
    <font>
      <b/>
      <sz val="10"/>
      <color theme="1"/>
      <name val="Calibri"/>
      <family val="2"/>
      <charset val="186"/>
      <scheme val="minor"/>
    </font>
    <font>
      <sz val="10"/>
      <color theme="1"/>
      <name val="Calibri"/>
      <family val="2"/>
      <charset val="186"/>
      <scheme val="minor"/>
    </font>
    <font>
      <sz val="10"/>
      <name val="Calibri"/>
      <family val="2"/>
      <charset val="186"/>
      <scheme val="minor"/>
    </font>
    <font>
      <vertAlign val="superscript"/>
      <sz val="10"/>
      <color theme="1"/>
      <name val="Calibri"/>
      <family val="2"/>
      <charset val="186"/>
      <scheme val="minor"/>
    </font>
    <font>
      <sz val="10"/>
      <name val="Calibri"/>
      <family val="2"/>
      <scheme val="minor"/>
    </font>
    <font>
      <sz val="10"/>
      <color theme="1"/>
      <name val="Calibri"/>
      <family val="2"/>
      <scheme val="minor"/>
    </font>
    <font>
      <sz val="8"/>
      <name val="Calibri"/>
      <family val="2"/>
      <charset val="186"/>
      <scheme val="minor"/>
    </font>
    <font>
      <b/>
      <sz val="14"/>
      <color theme="1"/>
      <name val="Calibri"/>
      <family val="2"/>
      <charset val="186"/>
      <scheme val="minor"/>
    </font>
    <font>
      <b/>
      <sz val="10"/>
      <color theme="1"/>
      <name val="Calibri"/>
      <family val="2"/>
      <scheme val="minor"/>
    </font>
    <font>
      <sz val="10"/>
      <name val="Calibri"/>
      <family val="2"/>
    </font>
    <font>
      <sz val="10"/>
      <color indexed="8"/>
      <name val="Calibri"/>
      <family val="2"/>
      <charset val="186"/>
      <scheme val="minor"/>
    </font>
    <font>
      <b/>
      <sz val="10"/>
      <color indexed="8"/>
      <name val="Calibri"/>
      <family val="2"/>
      <scheme val="minor"/>
    </font>
    <font>
      <b/>
      <sz val="10"/>
      <color rgb="FFFF0000"/>
      <name val="Calibri"/>
      <family val="2"/>
      <charset val="186"/>
      <scheme val="minor"/>
    </font>
    <font>
      <sz val="10"/>
      <color rgb="FFFF0000"/>
      <name val="Calibri"/>
      <family val="2"/>
      <charset val="186"/>
      <scheme val="minor"/>
    </font>
    <font>
      <sz val="10"/>
      <color rgb="FFFF0000"/>
      <name val="Calibri"/>
      <family val="2"/>
      <scheme val="minor"/>
    </font>
    <font>
      <b/>
      <sz val="10"/>
      <color rgb="FFFF0000"/>
      <name val="Calibri"/>
      <family val="2"/>
      <scheme val="minor"/>
    </font>
    <font>
      <i/>
      <sz val="10"/>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0" fontId="2" fillId="0" borderId="0"/>
    <xf numFmtId="0" fontId="1" fillId="0" borderId="0"/>
    <xf numFmtId="164" fontId="3" fillId="0" borderId="0" applyFont="0" applyFill="0" applyBorder="0" applyAlignment="0" applyProtection="0"/>
    <xf numFmtId="0" fontId="3" fillId="0" borderId="0"/>
  </cellStyleXfs>
  <cellXfs count="86">
    <xf numFmtId="0" fontId="0" fillId="0" borderId="0" xfId="0"/>
    <xf numFmtId="0" fontId="5" fillId="2" borderId="1" xfId="1" applyFont="1" applyFill="1" applyBorder="1" applyAlignment="1" applyProtection="1">
      <alignment horizontal="center" vertical="center" wrapText="1"/>
    </xf>
    <xf numFmtId="0" fontId="5" fillId="2" borderId="1" xfId="1" applyFont="1" applyFill="1" applyBorder="1" applyAlignment="1" applyProtection="1">
      <alignment horizontal="left" vertical="center" wrapText="1"/>
    </xf>
    <xf numFmtId="4" fontId="9" fillId="2" borderId="1" xfId="1" applyNumberFormat="1" applyFont="1" applyFill="1" applyBorder="1" applyAlignment="1" applyProtection="1">
      <alignment horizontal="center" vertical="center"/>
    </xf>
    <xf numFmtId="4" fontId="9" fillId="0" borderId="1" xfId="1" applyNumberFormat="1" applyFont="1" applyFill="1" applyBorder="1" applyAlignment="1" applyProtection="1">
      <alignment horizontal="center" vertical="center"/>
    </xf>
    <xf numFmtId="0" fontId="17" fillId="0" borderId="0" xfId="1" applyFont="1" applyProtection="1">
      <protection locked="0"/>
    </xf>
    <xf numFmtId="0" fontId="17" fillId="0" borderId="0" xfId="1" applyFont="1" applyAlignment="1" applyProtection="1">
      <alignment horizontal="left" vertical="center"/>
      <protection locked="0"/>
    </xf>
    <xf numFmtId="3" fontId="17" fillId="0" borderId="0" xfId="1" applyNumberFormat="1" applyFont="1" applyProtection="1">
      <protection locked="0"/>
    </xf>
    <xf numFmtId="0" fontId="17" fillId="0" borderId="0" xfId="1" applyFont="1" applyAlignment="1" applyProtection="1">
      <alignment horizontal="center" vertical="center"/>
      <protection locked="0"/>
    </xf>
    <xf numFmtId="0" fontId="17" fillId="0" borderId="0" xfId="1" applyFont="1" applyFill="1" applyProtection="1">
      <protection locked="0"/>
    </xf>
    <xf numFmtId="0" fontId="17" fillId="2" borderId="0" xfId="1" applyFont="1" applyFill="1" applyProtection="1">
      <protection locked="0"/>
    </xf>
    <xf numFmtId="0" fontId="17" fillId="0" borderId="0" xfId="1" applyFont="1" applyAlignment="1" applyProtection="1">
      <alignment vertical="top" wrapText="1"/>
      <protection locked="0"/>
    </xf>
    <xf numFmtId="165" fontId="17" fillId="0" borderId="0" xfId="1" applyNumberFormat="1" applyFont="1" applyFill="1" applyAlignment="1" applyProtection="1">
      <alignment horizontal="center" vertical="center"/>
      <protection locked="0"/>
    </xf>
    <xf numFmtId="3" fontId="17" fillId="0" borderId="1" xfId="1" applyNumberFormat="1" applyFont="1" applyBorder="1" applyProtection="1">
      <protection locked="0"/>
    </xf>
    <xf numFmtId="2" fontId="9" fillId="2" borderId="1" xfId="1" applyNumberFormat="1" applyFont="1" applyFill="1" applyBorder="1" applyAlignment="1" applyProtection="1">
      <alignment horizontal="center" vertical="center"/>
    </xf>
    <xf numFmtId="4" fontId="9" fillId="3" borderId="1" xfId="1" applyNumberFormat="1" applyFont="1" applyFill="1" applyBorder="1" applyAlignment="1" applyProtection="1">
      <alignment horizontal="center" vertical="center"/>
    </xf>
    <xf numFmtId="3" fontId="17" fillId="3" borderId="1" xfId="1" applyNumberFormat="1" applyFont="1" applyFill="1" applyBorder="1" applyProtection="1">
      <protection locked="0"/>
    </xf>
    <xf numFmtId="3" fontId="9" fillId="0" borderId="0" xfId="1" applyNumberFormat="1" applyFont="1" applyFill="1" applyAlignment="1" applyProtection="1">
      <alignment horizontal="center" vertical="center"/>
      <protection locked="0"/>
    </xf>
    <xf numFmtId="0" fontId="5" fillId="0" borderId="0" xfId="1" applyFont="1" applyAlignment="1" applyProtection="1">
      <alignment horizontal="center" vertical="center" wrapText="1"/>
    </xf>
    <xf numFmtId="0" fontId="3" fillId="0" borderId="0" xfId="5" applyProtection="1">
      <protection locked="0"/>
    </xf>
    <xf numFmtId="0" fontId="3" fillId="0" borderId="0" xfId="5" applyAlignment="1" applyProtection="1">
      <alignment horizontal="center"/>
      <protection locked="0"/>
    </xf>
    <xf numFmtId="0" fontId="3" fillId="0" borderId="0" xfId="5" applyAlignment="1" applyProtection="1">
      <alignment wrapText="1"/>
      <protection locked="0"/>
    </xf>
    <xf numFmtId="0" fontId="3" fillId="0" borderId="0" xfId="5" applyProtection="1"/>
    <xf numFmtId="0" fontId="5" fillId="0" borderId="0" xfId="5" applyFont="1" applyAlignment="1" applyProtection="1">
      <alignment horizontal="right" wrapText="1"/>
    </xf>
    <xf numFmtId="0" fontId="3" fillId="0" borderId="0" xfId="5" applyAlignment="1" applyProtection="1">
      <alignment horizontal="center"/>
    </xf>
    <xf numFmtId="0" fontId="3" fillId="0" borderId="0" xfId="5" applyAlignment="1" applyProtection="1">
      <alignment wrapText="1"/>
    </xf>
    <xf numFmtId="0" fontId="15" fillId="0" borderId="1" xfId="5" applyFont="1" applyBorder="1" applyAlignment="1" applyProtection="1">
      <alignment wrapText="1"/>
    </xf>
    <xf numFmtId="0" fontId="15" fillId="0" borderId="1" xfId="5" applyFont="1" applyBorder="1" applyAlignment="1" applyProtection="1">
      <alignment horizontal="center" wrapText="1"/>
    </xf>
    <xf numFmtId="0" fontId="12" fillId="0" borderId="1" xfId="5" applyFont="1" applyBorder="1" applyProtection="1"/>
    <xf numFmtId="0" fontId="11" fillId="0" borderId="1" xfId="5" applyFont="1" applyBorder="1" applyAlignment="1" applyProtection="1">
      <alignment wrapText="1"/>
    </xf>
    <xf numFmtId="0" fontId="11" fillId="0" borderId="1" xfId="5" applyFont="1" applyBorder="1" applyAlignment="1" applyProtection="1">
      <alignment horizontal="center"/>
    </xf>
    <xf numFmtId="0" fontId="14" fillId="0" borderId="0" xfId="5" applyFont="1" applyAlignment="1" applyProtection="1">
      <alignment wrapText="1"/>
    </xf>
    <xf numFmtId="4" fontId="9" fillId="3" borderId="1" xfId="1" applyNumberFormat="1" applyFont="1" applyFill="1" applyBorder="1" applyAlignment="1" applyProtection="1">
      <alignment horizontal="center" vertical="center"/>
      <protection locked="0"/>
    </xf>
    <xf numFmtId="3" fontId="7" fillId="3" borderId="1" xfId="0" applyNumberFormat="1"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8" fillId="0" borderId="0" xfId="0" applyFont="1" applyProtection="1">
      <protection locked="0"/>
    </xf>
    <xf numFmtId="0" fontId="17" fillId="0" borderId="0" xfId="1" applyFont="1" applyProtection="1"/>
    <xf numFmtId="0" fontId="17" fillId="0" borderId="0" xfId="1" applyFont="1" applyAlignment="1" applyProtection="1">
      <alignment horizontal="left" vertical="center"/>
    </xf>
    <xf numFmtId="0" fontId="6" fillId="0" borderId="0" xfId="1" applyFont="1" applyAlignment="1" applyProtection="1">
      <alignment vertical="top" wrapText="1"/>
    </xf>
    <xf numFmtId="0" fontId="6" fillId="0" borderId="0" xfId="1" applyFont="1" applyAlignment="1" applyProtection="1">
      <alignment horizontal="center" vertical="center"/>
    </xf>
    <xf numFmtId="165" fontId="6" fillId="0" borderId="0" xfId="1" applyNumberFormat="1" applyFont="1" applyFill="1" applyAlignment="1" applyProtection="1">
      <alignment horizontal="center" vertical="center"/>
    </xf>
    <xf numFmtId="3" fontId="5" fillId="0" borderId="0" xfId="1" applyNumberFormat="1" applyFont="1" applyFill="1" applyAlignment="1" applyProtection="1">
      <alignment horizontal="center" vertical="center"/>
    </xf>
    <xf numFmtId="3" fontId="6" fillId="0" borderId="0" xfId="1" applyNumberFormat="1" applyFont="1" applyProtection="1"/>
    <xf numFmtId="3" fontId="17" fillId="0" borderId="0" xfId="1" applyNumberFormat="1" applyFont="1" applyProtection="1"/>
    <xf numFmtId="0" fontId="19" fillId="0" borderId="0" xfId="1" applyFont="1" applyAlignment="1" applyProtection="1">
      <alignment horizontal="left" vertical="center" wrapText="1"/>
    </xf>
    <xf numFmtId="0" fontId="5" fillId="0" borderId="0" xfId="0" applyFont="1" applyAlignment="1" applyProtection="1">
      <alignment horizontal="left" vertical="center" wrapText="1"/>
    </xf>
    <xf numFmtId="0" fontId="19" fillId="0" borderId="0" xfId="0" applyFont="1" applyAlignment="1" applyProtection="1">
      <alignment wrapText="1"/>
    </xf>
    <xf numFmtId="0" fontId="19" fillId="0" borderId="0" xfId="0" applyFont="1" applyAlignment="1" applyProtection="1">
      <alignment horizontal="center" vertical="center" wrapText="1"/>
    </xf>
    <xf numFmtId="0" fontId="6" fillId="2" borderId="1" xfId="1" applyFont="1" applyFill="1" applyBorder="1" applyAlignment="1" applyProtection="1">
      <alignment horizontal="center" vertical="center"/>
    </xf>
    <xf numFmtId="165" fontId="6" fillId="0" borderId="1" xfId="1"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horizontal="center" vertical="center" wrapText="1"/>
    </xf>
    <xf numFmtId="3" fontId="7"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8" fillId="0" borderId="0" xfId="0" applyFont="1" applyProtection="1"/>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justify" vertical="center" wrapText="1"/>
    </xf>
    <xf numFmtId="2" fontId="8" fillId="0"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left" vertical="top" wrapText="1"/>
    </xf>
    <xf numFmtId="2" fontId="17" fillId="0" borderId="0" xfId="1" applyNumberFormat="1" applyFont="1" applyAlignment="1" applyProtection="1">
      <alignment horizontal="center" vertical="center"/>
    </xf>
    <xf numFmtId="0" fontId="9" fillId="0" borderId="1" xfId="0" applyFont="1" applyBorder="1" applyAlignment="1" applyProtection="1">
      <alignment horizontal="left" vertical="top" wrapText="1"/>
    </xf>
    <xf numFmtId="0" fontId="9" fillId="0" borderId="1" xfId="5" applyFont="1" applyFill="1" applyBorder="1" applyAlignment="1" applyProtection="1">
      <alignment horizontal="left" vertical="top" wrapText="1"/>
    </xf>
    <xf numFmtId="0" fontId="8" fillId="0" borderId="1" xfId="0" applyFont="1" applyFill="1" applyBorder="1" applyAlignment="1" applyProtection="1">
      <alignment horizontal="justify" vertical="center" wrapText="1"/>
    </xf>
    <xf numFmtId="0" fontId="8" fillId="0" borderId="1" xfId="0" applyFont="1" applyFill="1" applyBorder="1" applyAlignment="1" applyProtection="1">
      <alignment horizontal="center" vertical="center" wrapText="1"/>
    </xf>
    <xf numFmtId="0" fontId="17" fillId="0" borderId="0" xfId="1" applyFont="1" applyFill="1" applyProtection="1"/>
    <xf numFmtId="0" fontId="9" fillId="0" borderId="1" xfId="0" applyFont="1" applyFill="1" applyBorder="1" applyAlignment="1" applyProtection="1">
      <alignment horizontal="left" vertical="top" wrapText="1"/>
    </xf>
    <xf numFmtId="0" fontId="17" fillId="0" borderId="1" xfId="1" applyFont="1" applyBorder="1" applyAlignment="1" applyProtection="1">
      <alignment horizontal="center" vertical="center"/>
    </xf>
    <xf numFmtId="2" fontId="17" fillId="0" borderId="1" xfId="1" applyNumberFormat="1" applyFont="1" applyFill="1" applyBorder="1" applyAlignment="1" applyProtection="1">
      <alignment horizontal="center" vertical="center"/>
    </xf>
    <xf numFmtId="0" fontId="17" fillId="0" borderId="1" xfId="1" applyFont="1" applyFill="1" applyBorder="1" applyAlignment="1" applyProtection="1">
      <alignment vertical="top" wrapText="1"/>
    </xf>
    <xf numFmtId="3" fontId="9" fillId="0" borderId="1" xfId="1" applyNumberFormat="1" applyFont="1" applyFill="1" applyBorder="1" applyAlignment="1" applyProtection="1">
      <alignment horizontal="center" vertical="center"/>
    </xf>
    <xf numFmtId="2" fontId="17" fillId="0" borderId="1" xfId="1" applyNumberFormat="1" applyFont="1" applyBorder="1" applyAlignment="1" applyProtection="1">
      <alignment horizontal="center"/>
    </xf>
    <xf numFmtId="0" fontId="17" fillId="0" borderId="0" xfId="1" applyFont="1" applyAlignment="1" applyProtection="1">
      <alignment vertical="top" wrapText="1"/>
    </xf>
    <xf numFmtId="0" fontId="17" fillId="0" borderId="0" xfId="1" applyFont="1" applyAlignment="1" applyProtection="1">
      <alignment horizontal="center" vertical="center"/>
    </xf>
    <xf numFmtId="165" fontId="17" fillId="0" borderId="0" xfId="1" applyNumberFormat="1" applyFont="1" applyFill="1" applyAlignment="1" applyProtection="1">
      <alignment horizontal="center" vertical="center"/>
    </xf>
    <xf numFmtId="3" fontId="9" fillId="0" borderId="0" xfId="1" applyNumberFormat="1" applyFont="1" applyFill="1" applyAlignment="1" applyProtection="1">
      <alignment horizontal="center" vertical="center"/>
    </xf>
    <xf numFmtId="0" fontId="5" fillId="0" borderId="0" xfId="1" applyFont="1" applyAlignment="1" applyProtection="1">
      <alignment horizontal="center" vertical="center" wrapText="1"/>
    </xf>
    <xf numFmtId="0" fontId="21" fillId="0" borderId="0" xfId="1" applyFont="1" applyAlignment="1" applyProtection="1">
      <alignment horizontal="left" vertical="center" wrapText="1"/>
    </xf>
    <xf numFmtId="0" fontId="19" fillId="0" borderId="0" xfId="1" applyFont="1" applyAlignment="1" applyProtection="1">
      <alignment horizontal="left" vertical="center" wrapText="1"/>
    </xf>
    <xf numFmtId="0" fontId="19" fillId="0" borderId="0" xfId="0" applyFont="1" applyAlignment="1" applyProtection="1">
      <alignment wrapText="1"/>
    </xf>
    <xf numFmtId="1" fontId="6" fillId="0" borderId="0" xfId="1" applyNumberFormat="1" applyFont="1" applyAlignment="1" applyProtection="1">
      <alignment horizontal="right"/>
    </xf>
    <xf numFmtId="0" fontId="4" fillId="0" borderId="0" xfId="0" applyFont="1" applyAlignment="1" applyProtection="1"/>
    <xf numFmtId="0" fontId="18" fillId="0" borderId="2" xfId="1" applyFont="1" applyBorder="1" applyAlignment="1" applyProtection="1">
      <alignment horizontal="right" vertical="center"/>
    </xf>
    <xf numFmtId="0" fontId="18" fillId="0" borderId="3" xfId="1" applyFont="1" applyBorder="1" applyAlignment="1" applyProtection="1">
      <alignment horizontal="right" vertical="center"/>
    </xf>
    <xf numFmtId="0" fontId="18" fillId="0" borderId="4" xfId="1" applyFont="1" applyBorder="1" applyAlignment="1" applyProtection="1">
      <alignment horizontal="right" vertical="center"/>
    </xf>
    <xf numFmtId="0" fontId="23" fillId="0" borderId="0" xfId="1" applyFont="1" applyAlignment="1" applyProtection="1">
      <alignment horizontal="left" vertical="center"/>
    </xf>
  </cellXfs>
  <cellStyles count="6">
    <cellStyle name="Currency 2" xfId="4" xr:uid="{00000000-0005-0000-0000-000000000000}"/>
    <cellStyle name="Įprastas 2" xfId="5" xr:uid="{00000000-0005-0000-0000-000001000000}"/>
    <cellStyle name="Normal" xfId="0" builtinId="0"/>
    <cellStyle name="Normal 2" xfId="1" xr:uid="{00000000-0005-0000-0000-000003000000}"/>
    <cellStyle name="Normal 3" xfId="2" xr:uid="{00000000-0005-0000-0000-000004000000}"/>
    <cellStyle name="Normal 3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34"/>
  <sheetViews>
    <sheetView tabSelected="1" zoomScaleNormal="100" workbookViewId="0">
      <selection activeCell="K161" sqref="K161"/>
    </sheetView>
  </sheetViews>
  <sheetFormatPr defaultColWidth="8.42578125" defaultRowHeight="12.75" x14ac:dyDescent="0.2"/>
  <cols>
    <col min="1" max="1" width="8.42578125" style="6"/>
    <col min="2" max="2" width="12.42578125" style="6" customWidth="1"/>
    <col min="3" max="3" width="61.42578125" style="11" customWidth="1"/>
    <col min="4" max="4" width="8.42578125" style="8"/>
    <col min="5" max="5" width="11.5703125" style="12" customWidth="1"/>
    <col min="6" max="6" width="11.5703125" style="17" customWidth="1"/>
    <col min="7" max="7" width="11.5703125" style="7" customWidth="1"/>
    <col min="8" max="8" width="24.28515625" style="7" customWidth="1"/>
    <col min="9" max="16384" width="8.42578125" style="5"/>
  </cols>
  <sheetData>
    <row r="1" spans="1:10" ht="15" x14ac:dyDescent="0.25">
      <c r="A1" s="80" t="s">
        <v>186</v>
      </c>
      <c r="B1" s="80"/>
      <c r="C1" s="81"/>
      <c r="D1" s="81"/>
      <c r="E1" s="81"/>
      <c r="F1" s="81"/>
      <c r="G1" s="81"/>
      <c r="H1" s="81"/>
      <c r="I1" s="36"/>
      <c r="J1" s="36"/>
    </row>
    <row r="2" spans="1:10" x14ac:dyDescent="0.2">
      <c r="A2" s="37"/>
      <c r="B2" s="37"/>
      <c r="C2" s="38"/>
      <c r="D2" s="39"/>
      <c r="E2" s="40"/>
      <c r="F2" s="41"/>
      <c r="G2" s="42"/>
      <c r="H2" s="43"/>
      <c r="I2" s="36"/>
      <c r="J2" s="36"/>
    </row>
    <row r="3" spans="1:10" ht="33" customHeight="1" x14ac:dyDescent="0.2">
      <c r="A3" s="77" t="s">
        <v>205</v>
      </c>
      <c r="B3" s="78"/>
      <c r="C3" s="79"/>
      <c r="D3" s="79"/>
      <c r="E3" s="79"/>
      <c r="F3" s="79"/>
      <c r="G3" s="79"/>
      <c r="H3" s="79"/>
      <c r="I3" s="36"/>
      <c r="J3" s="36"/>
    </row>
    <row r="4" spans="1:10" ht="33" customHeight="1" x14ac:dyDescent="0.2">
      <c r="A4" s="44"/>
      <c r="B4" s="15"/>
      <c r="C4" s="45" t="s">
        <v>206</v>
      </c>
      <c r="D4" s="46"/>
      <c r="E4" s="46"/>
      <c r="F4" s="47"/>
      <c r="G4" s="46"/>
      <c r="H4" s="46"/>
      <c r="I4" s="36"/>
      <c r="J4" s="36"/>
    </row>
    <row r="5" spans="1:10" x14ac:dyDescent="0.2">
      <c r="A5" s="76"/>
      <c r="B5" s="76"/>
      <c r="C5" s="76"/>
      <c r="D5" s="76"/>
      <c r="E5" s="76"/>
      <c r="F5" s="76"/>
      <c r="G5" s="18"/>
      <c r="H5" s="18"/>
      <c r="I5" s="36"/>
      <c r="J5" s="36"/>
    </row>
    <row r="6" spans="1:10" ht="62.25" customHeight="1" x14ac:dyDescent="0.2">
      <c r="A6" s="1" t="s">
        <v>7</v>
      </c>
      <c r="B6" s="1" t="s">
        <v>60</v>
      </c>
      <c r="C6" s="2" t="s">
        <v>0</v>
      </c>
      <c r="D6" s="48" t="s">
        <v>1</v>
      </c>
      <c r="E6" s="49" t="s">
        <v>6</v>
      </c>
      <c r="F6" s="50" t="s">
        <v>207</v>
      </c>
      <c r="G6" s="33" t="s">
        <v>209</v>
      </c>
      <c r="H6" s="51" t="s">
        <v>208</v>
      </c>
      <c r="I6" s="36"/>
      <c r="J6" s="36"/>
    </row>
    <row r="7" spans="1:10" s="35" customFormat="1" x14ac:dyDescent="0.2">
      <c r="A7" s="52">
        <v>1</v>
      </c>
      <c r="B7" s="52">
        <v>2</v>
      </c>
      <c r="C7" s="52">
        <v>3</v>
      </c>
      <c r="D7" s="52">
        <v>4</v>
      </c>
      <c r="E7" s="53">
        <v>5</v>
      </c>
      <c r="F7" s="54">
        <v>6</v>
      </c>
      <c r="G7" s="34">
        <v>7</v>
      </c>
      <c r="H7" s="52">
        <v>8</v>
      </c>
      <c r="I7" s="55"/>
      <c r="J7" s="55"/>
    </row>
    <row r="8" spans="1:10" ht="51" x14ac:dyDescent="0.2">
      <c r="A8" s="56">
        <v>1</v>
      </c>
      <c r="B8" s="56" t="s">
        <v>61</v>
      </c>
      <c r="C8" s="57" t="s">
        <v>68</v>
      </c>
      <c r="D8" s="56" t="s">
        <v>3</v>
      </c>
      <c r="E8" s="58">
        <v>0.75</v>
      </c>
      <c r="F8" s="4">
        <v>48</v>
      </c>
      <c r="G8" s="32">
        <v>39</v>
      </c>
      <c r="H8" s="14">
        <f>G8*E8</f>
        <v>29.25</v>
      </c>
      <c r="I8" s="36"/>
      <c r="J8" s="36"/>
    </row>
    <row r="9" spans="1:10" ht="51" x14ac:dyDescent="0.2">
      <c r="A9" s="56">
        <v>2</v>
      </c>
      <c r="B9" s="56" t="s">
        <v>61</v>
      </c>
      <c r="C9" s="57" t="s">
        <v>69</v>
      </c>
      <c r="D9" s="56" t="s">
        <v>3</v>
      </c>
      <c r="E9" s="58">
        <v>0.85</v>
      </c>
      <c r="F9" s="4">
        <v>65</v>
      </c>
      <c r="G9" s="32">
        <v>42</v>
      </c>
      <c r="H9" s="14">
        <f t="shared" ref="H9:H72" si="0">G9*E9</f>
        <v>35.699999999999996</v>
      </c>
      <c r="I9" s="36"/>
      <c r="J9" s="36"/>
    </row>
    <row r="10" spans="1:10" ht="51" x14ac:dyDescent="0.2">
      <c r="A10" s="56">
        <v>3</v>
      </c>
      <c r="B10" s="56" t="s">
        <v>61</v>
      </c>
      <c r="C10" s="57" t="s">
        <v>70</v>
      </c>
      <c r="D10" s="56" t="s">
        <v>3</v>
      </c>
      <c r="E10" s="58">
        <v>0.85</v>
      </c>
      <c r="F10" s="4">
        <v>114</v>
      </c>
      <c r="G10" s="32">
        <v>50</v>
      </c>
      <c r="H10" s="14">
        <f t="shared" si="0"/>
        <v>42.5</v>
      </c>
      <c r="I10" s="36"/>
      <c r="J10" s="36"/>
    </row>
    <row r="11" spans="1:10" ht="51" x14ac:dyDescent="0.2">
      <c r="A11" s="56">
        <v>4</v>
      </c>
      <c r="B11" s="56" t="s">
        <v>61</v>
      </c>
      <c r="C11" s="57" t="s">
        <v>71</v>
      </c>
      <c r="D11" s="56" t="s">
        <v>3</v>
      </c>
      <c r="E11" s="58">
        <v>0.5</v>
      </c>
      <c r="F11" s="4">
        <v>140</v>
      </c>
      <c r="G11" s="32">
        <v>71</v>
      </c>
      <c r="H11" s="14">
        <f t="shared" si="0"/>
        <v>35.5</v>
      </c>
      <c r="I11" s="36"/>
      <c r="J11" s="36"/>
    </row>
    <row r="12" spans="1:10" ht="51" x14ac:dyDescent="0.2">
      <c r="A12" s="56">
        <v>5</v>
      </c>
      <c r="B12" s="56" t="s">
        <v>61</v>
      </c>
      <c r="C12" s="57" t="s">
        <v>72</v>
      </c>
      <c r="D12" s="56" t="s">
        <v>3</v>
      </c>
      <c r="E12" s="58">
        <v>0.35</v>
      </c>
      <c r="F12" s="4">
        <v>154</v>
      </c>
      <c r="G12" s="32">
        <v>93</v>
      </c>
      <c r="H12" s="14">
        <f t="shared" si="0"/>
        <v>32.549999999999997</v>
      </c>
      <c r="I12" s="36"/>
      <c r="J12" s="36"/>
    </row>
    <row r="13" spans="1:10" ht="51" x14ac:dyDescent="0.2">
      <c r="A13" s="56">
        <v>6</v>
      </c>
      <c r="B13" s="56" t="s">
        <v>61</v>
      </c>
      <c r="C13" s="57" t="s">
        <v>73</v>
      </c>
      <c r="D13" s="56" t="s">
        <v>3</v>
      </c>
      <c r="E13" s="58">
        <v>0.15</v>
      </c>
      <c r="F13" s="4">
        <v>233</v>
      </c>
      <c r="G13" s="32">
        <v>155</v>
      </c>
      <c r="H13" s="14">
        <f t="shared" si="0"/>
        <v>23.25</v>
      </c>
      <c r="I13" s="36"/>
      <c r="J13" s="36"/>
    </row>
    <row r="14" spans="1:10" ht="25.5" x14ac:dyDescent="0.2">
      <c r="A14" s="56">
        <v>7</v>
      </c>
      <c r="B14" s="56" t="s">
        <v>61</v>
      </c>
      <c r="C14" s="59" t="s">
        <v>122</v>
      </c>
      <c r="D14" s="56" t="s">
        <v>5</v>
      </c>
      <c r="E14" s="58">
        <v>0.5</v>
      </c>
      <c r="F14" s="4">
        <v>100</v>
      </c>
      <c r="G14" s="32">
        <v>97</v>
      </c>
      <c r="H14" s="14">
        <f t="shared" si="0"/>
        <v>48.5</v>
      </c>
      <c r="I14" s="36"/>
      <c r="J14" s="36"/>
    </row>
    <row r="15" spans="1:10" ht="25.5" x14ac:dyDescent="0.2">
      <c r="A15" s="56">
        <v>8</v>
      </c>
      <c r="B15" s="56" t="s">
        <v>61</v>
      </c>
      <c r="C15" s="59" t="s">
        <v>15</v>
      </c>
      <c r="D15" s="56" t="s">
        <v>5</v>
      </c>
      <c r="E15" s="58">
        <v>0.45</v>
      </c>
      <c r="F15" s="4">
        <v>147</v>
      </c>
      <c r="G15" s="32">
        <v>142</v>
      </c>
      <c r="H15" s="14">
        <f t="shared" si="0"/>
        <v>63.9</v>
      </c>
      <c r="I15" s="36"/>
      <c r="J15" s="36"/>
    </row>
    <row r="16" spans="1:10" ht="25.5" x14ac:dyDescent="0.2">
      <c r="A16" s="56">
        <v>9</v>
      </c>
      <c r="B16" s="56" t="s">
        <v>61</v>
      </c>
      <c r="C16" s="59" t="s">
        <v>16</v>
      </c>
      <c r="D16" s="56" t="s">
        <v>5</v>
      </c>
      <c r="E16" s="58">
        <v>0.75</v>
      </c>
      <c r="F16" s="4">
        <v>148</v>
      </c>
      <c r="G16" s="32">
        <v>139</v>
      </c>
      <c r="H16" s="14">
        <f t="shared" si="0"/>
        <v>104.25</v>
      </c>
      <c r="I16" s="36"/>
      <c r="J16" s="36"/>
    </row>
    <row r="17" spans="1:10" ht="25.5" x14ac:dyDescent="0.2">
      <c r="A17" s="56">
        <v>10</v>
      </c>
      <c r="B17" s="56" t="s">
        <v>61</v>
      </c>
      <c r="C17" s="59" t="s">
        <v>17</v>
      </c>
      <c r="D17" s="56" t="s">
        <v>5</v>
      </c>
      <c r="E17" s="58">
        <v>0.45</v>
      </c>
      <c r="F17" s="4">
        <v>192</v>
      </c>
      <c r="G17" s="32">
        <v>162</v>
      </c>
      <c r="H17" s="14">
        <f t="shared" si="0"/>
        <v>72.900000000000006</v>
      </c>
      <c r="I17" s="36"/>
      <c r="J17" s="36"/>
    </row>
    <row r="18" spans="1:10" ht="25.5" x14ac:dyDescent="0.2">
      <c r="A18" s="56">
        <v>11</v>
      </c>
      <c r="B18" s="56" t="s">
        <v>61</v>
      </c>
      <c r="C18" s="59" t="s">
        <v>18</v>
      </c>
      <c r="D18" s="56" t="s">
        <v>5</v>
      </c>
      <c r="E18" s="58">
        <v>0.6</v>
      </c>
      <c r="F18" s="4">
        <v>230</v>
      </c>
      <c r="G18" s="32">
        <v>163</v>
      </c>
      <c r="H18" s="14">
        <f t="shared" si="0"/>
        <v>97.8</v>
      </c>
      <c r="I18" s="36"/>
      <c r="J18" s="36"/>
    </row>
    <row r="19" spans="1:10" ht="25.5" x14ac:dyDescent="0.2">
      <c r="A19" s="56">
        <v>12</v>
      </c>
      <c r="B19" s="56" t="s">
        <v>61</v>
      </c>
      <c r="C19" s="59" t="s">
        <v>19</v>
      </c>
      <c r="D19" s="56" t="s">
        <v>5</v>
      </c>
      <c r="E19" s="58">
        <v>0.7</v>
      </c>
      <c r="F19" s="4">
        <v>253</v>
      </c>
      <c r="G19" s="32">
        <v>181</v>
      </c>
      <c r="H19" s="14">
        <f t="shared" si="0"/>
        <v>126.69999999999999</v>
      </c>
      <c r="I19" s="36"/>
      <c r="J19" s="36"/>
    </row>
    <row r="20" spans="1:10" ht="25.5" x14ac:dyDescent="0.2">
      <c r="A20" s="56">
        <v>13</v>
      </c>
      <c r="B20" s="56" t="s">
        <v>61</v>
      </c>
      <c r="C20" s="59" t="s">
        <v>20</v>
      </c>
      <c r="D20" s="56" t="s">
        <v>5</v>
      </c>
      <c r="E20" s="58">
        <v>0.35</v>
      </c>
      <c r="F20" s="4">
        <v>169</v>
      </c>
      <c r="G20" s="32">
        <v>169</v>
      </c>
      <c r="H20" s="14">
        <f t="shared" si="0"/>
        <v>59.15</v>
      </c>
      <c r="I20" s="36"/>
      <c r="J20" s="36"/>
    </row>
    <row r="21" spans="1:10" ht="25.5" x14ac:dyDescent="0.2">
      <c r="A21" s="56">
        <v>14</v>
      </c>
      <c r="B21" s="56" t="s">
        <v>61</v>
      </c>
      <c r="C21" s="59" t="s">
        <v>21</v>
      </c>
      <c r="D21" s="56" t="s">
        <v>5</v>
      </c>
      <c r="E21" s="58">
        <v>0.45</v>
      </c>
      <c r="F21" s="4">
        <v>257</v>
      </c>
      <c r="G21" s="32">
        <v>225</v>
      </c>
      <c r="H21" s="14">
        <f t="shared" si="0"/>
        <v>101.25</v>
      </c>
      <c r="I21" s="36"/>
      <c r="J21" s="36"/>
    </row>
    <row r="22" spans="1:10" ht="25.5" x14ac:dyDescent="0.2">
      <c r="A22" s="56">
        <v>15</v>
      </c>
      <c r="B22" s="56" t="s">
        <v>61</v>
      </c>
      <c r="C22" s="59" t="s">
        <v>22</v>
      </c>
      <c r="D22" s="56" t="s">
        <v>5</v>
      </c>
      <c r="E22" s="58">
        <v>0.5</v>
      </c>
      <c r="F22" s="4">
        <v>270</v>
      </c>
      <c r="G22" s="32">
        <v>230</v>
      </c>
      <c r="H22" s="14">
        <f t="shared" si="0"/>
        <v>115</v>
      </c>
      <c r="I22" s="36"/>
      <c r="J22" s="36"/>
    </row>
    <row r="23" spans="1:10" ht="25.5" x14ac:dyDescent="0.2">
      <c r="A23" s="56">
        <v>16</v>
      </c>
      <c r="B23" s="56" t="s">
        <v>61</v>
      </c>
      <c r="C23" s="59" t="s">
        <v>23</v>
      </c>
      <c r="D23" s="56" t="s">
        <v>5</v>
      </c>
      <c r="E23" s="58">
        <v>0.25</v>
      </c>
      <c r="F23" s="4">
        <v>649</v>
      </c>
      <c r="G23" s="32">
        <v>367</v>
      </c>
      <c r="H23" s="14">
        <f t="shared" si="0"/>
        <v>91.75</v>
      </c>
      <c r="I23" s="36"/>
      <c r="J23" s="36"/>
    </row>
    <row r="24" spans="1:10" ht="25.5" x14ac:dyDescent="0.2">
      <c r="A24" s="56">
        <v>17</v>
      </c>
      <c r="B24" s="56" t="s">
        <v>61</v>
      </c>
      <c r="C24" s="59" t="s">
        <v>24</v>
      </c>
      <c r="D24" s="56" t="s">
        <v>5</v>
      </c>
      <c r="E24" s="58">
        <v>0.35</v>
      </c>
      <c r="F24" s="4">
        <v>601</v>
      </c>
      <c r="G24" s="32">
        <v>370</v>
      </c>
      <c r="H24" s="14">
        <f t="shared" si="0"/>
        <v>129.5</v>
      </c>
      <c r="I24" s="36"/>
      <c r="J24" s="36"/>
    </row>
    <row r="25" spans="1:10" ht="25.5" x14ac:dyDescent="0.2">
      <c r="A25" s="56">
        <v>18</v>
      </c>
      <c r="B25" s="56" t="s">
        <v>61</v>
      </c>
      <c r="C25" s="59" t="s">
        <v>25</v>
      </c>
      <c r="D25" s="56" t="s">
        <v>5</v>
      </c>
      <c r="E25" s="58">
        <v>0.15</v>
      </c>
      <c r="F25" s="4">
        <v>678</v>
      </c>
      <c r="G25" s="32">
        <v>398</v>
      </c>
      <c r="H25" s="14">
        <f t="shared" si="0"/>
        <v>59.699999999999996</v>
      </c>
      <c r="I25" s="36"/>
      <c r="J25" s="36"/>
    </row>
    <row r="26" spans="1:10" ht="25.5" x14ac:dyDescent="0.2">
      <c r="A26" s="56">
        <v>19</v>
      </c>
      <c r="B26" s="56" t="s">
        <v>61</v>
      </c>
      <c r="C26" s="59" t="s">
        <v>26</v>
      </c>
      <c r="D26" s="56" t="s">
        <v>5</v>
      </c>
      <c r="E26" s="58">
        <v>0.15</v>
      </c>
      <c r="F26" s="4">
        <v>610</v>
      </c>
      <c r="G26" s="32">
        <v>418</v>
      </c>
      <c r="H26" s="14">
        <f t="shared" si="0"/>
        <v>62.699999999999996</v>
      </c>
      <c r="I26" s="36"/>
      <c r="J26" s="36"/>
    </row>
    <row r="27" spans="1:10" ht="25.5" x14ac:dyDescent="0.2">
      <c r="A27" s="56">
        <v>20</v>
      </c>
      <c r="B27" s="56" t="s">
        <v>61</v>
      </c>
      <c r="C27" s="59" t="s">
        <v>27</v>
      </c>
      <c r="D27" s="56" t="s">
        <v>5</v>
      </c>
      <c r="E27" s="58">
        <v>0.35</v>
      </c>
      <c r="F27" s="4">
        <v>291</v>
      </c>
      <c r="G27" s="32">
        <v>144</v>
      </c>
      <c r="H27" s="14">
        <f t="shared" si="0"/>
        <v>50.4</v>
      </c>
      <c r="I27" s="36"/>
      <c r="J27" s="36"/>
    </row>
    <row r="28" spans="1:10" ht="25.5" x14ac:dyDescent="0.2">
      <c r="A28" s="56">
        <v>21</v>
      </c>
      <c r="B28" s="56" t="s">
        <v>61</v>
      </c>
      <c r="C28" s="59" t="s">
        <v>28</v>
      </c>
      <c r="D28" s="56" t="s">
        <v>5</v>
      </c>
      <c r="E28" s="58">
        <v>0.6</v>
      </c>
      <c r="F28" s="4">
        <v>380</v>
      </c>
      <c r="G28" s="32">
        <v>166</v>
      </c>
      <c r="H28" s="14">
        <f t="shared" si="0"/>
        <v>99.6</v>
      </c>
      <c r="I28" s="36"/>
      <c r="J28" s="36"/>
    </row>
    <row r="29" spans="1:10" ht="25.5" x14ac:dyDescent="0.2">
      <c r="A29" s="56">
        <v>22</v>
      </c>
      <c r="B29" s="56" t="s">
        <v>61</v>
      </c>
      <c r="C29" s="59" t="s">
        <v>29</v>
      </c>
      <c r="D29" s="56" t="s">
        <v>5</v>
      </c>
      <c r="E29" s="58">
        <v>0.35</v>
      </c>
      <c r="F29" s="4">
        <v>461</v>
      </c>
      <c r="G29" s="32">
        <v>406</v>
      </c>
      <c r="H29" s="14">
        <f t="shared" si="0"/>
        <v>142.1</v>
      </c>
      <c r="I29" s="36"/>
      <c r="J29" s="36"/>
    </row>
    <row r="30" spans="1:10" ht="25.5" x14ac:dyDescent="0.2">
      <c r="A30" s="56">
        <v>23</v>
      </c>
      <c r="B30" s="56" t="s">
        <v>61</v>
      </c>
      <c r="C30" s="59" t="s">
        <v>30</v>
      </c>
      <c r="D30" s="56" t="s">
        <v>5</v>
      </c>
      <c r="E30" s="58">
        <v>0.5</v>
      </c>
      <c r="F30" s="4">
        <v>416</v>
      </c>
      <c r="G30" s="32">
        <v>210</v>
      </c>
      <c r="H30" s="14">
        <f t="shared" si="0"/>
        <v>105</v>
      </c>
      <c r="I30" s="36"/>
      <c r="J30" s="36"/>
    </row>
    <row r="31" spans="1:10" ht="25.5" x14ac:dyDescent="0.2">
      <c r="A31" s="56">
        <v>24</v>
      </c>
      <c r="B31" s="56" t="s">
        <v>61</v>
      </c>
      <c r="C31" s="59" t="s">
        <v>31</v>
      </c>
      <c r="D31" s="56" t="s">
        <v>5</v>
      </c>
      <c r="E31" s="58">
        <v>0.25</v>
      </c>
      <c r="F31" s="4">
        <v>486</v>
      </c>
      <c r="G31" s="32">
        <v>486</v>
      </c>
      <c r="H31" s="14">
        <f t="shared" si="0"/>
        <v>121.5</v>
      </c>
      <c r="I31" s="36"/>
      <c r="J31" s="36"/>
    </row>
    <row r="32" spans="1:10" ht="25.5" x14ac:dyDescent="0.2">
      <c r="A32" s="56">
        <v>25</v>
      </c>
      <c r="B32" s="56" t="s">
        <v>61</v>
      </c>
      <c r="C32" s="59" t="s">
        <v>32</v>
      </c>
      <c r="D32" s="56" t="s">
        <v>5</v>
      </c>
      <c r="E32" s="58">
        <v>0.25</v>
      </c>
      <c r="F32" s="4">
        <v>1108</v>
      </c>
      <c r="G32" s="32">
        <v>283</v>
      </c>
      <c r="H32" s="14">
        <f t="shared" si="0"/>
        <v>70.75</v>
      </c>
      <c r="I32" s="36"/>
      <c r="J32" s="36"/>
    </row>
    <row r="33" spans="1:10" ht="25.5" x14ac:dyDescent="0.2">
      <c r="A33" s="56">
        <v>26</v>
      </c>
      <c r="B33" s="56" t="s">
        <v>61</v>
      </c>
      <c r="C33" s="59" t="s">
        <v>33</v>
      </c>
      <c r="D33" s="56" t="s">
        <v>5</v>
      </c>
      <c r="E33" s="58">
        <v>0.15</v>
      </c>
      <c r="F33" s="4">
        <v>1701</v>
      </c>
      <c r="G33" s="32">
        <v>405</v>
      </c>
      <c r="H33" s="14">
        <f t="shared" si="0"/>
        <v>60.75</v>
      </c>
      <c r="I33" s="36"/>
      <c r="J33" s="36"/>
    </row>
    <row r="34" spans="1:10" ht="25.5" x14ac:dyDescent="0.2">
      <c r="A34" s="56">
        <v>27</v>
      </c>
      <c r="B34" s="56" t="s">
        <v>61</v>
      </c>
      <c r="C34" s="59" t="s">
        <v>34</v>
      </c>
      <c r="D34" s="56" t="s">
        <v>5</v>
      </c>
      <c r="E34" s="58">
        <v>0.1</v>
      </c>
      <c r="F34" s="4">
        <v>2404</v>
      </c>
      <c r="G34" s="32">
        <v>528</v>
      </c>
      <c r="H34" s="14">
        <f t="shared" si="0"/>
        <v>52.800000000000004</v>
      </c>
      <c r="I34" s="36"/>
      <c r="J34" s="36"/>
    </row>
    <row r="35" spans="1:10" ht="25.5" x14ac:dyDescent="0.2">
      <c r="A35" s="56">
        <v>28</v>
      </c>
      <c r="B35" s="56" t="s">
        <v>61</v>
      </c>
      <c r="C35" s="59" t="s">
        <v>35</v>
      </c>
      <c r="D35" s="56" t="s">
        <v>5</v>
      </c>
      <c r="E35" s="58">
        <v>0.35</v>
      </c>
      <c r="F35" s="4">
        <v>168</v>
      </c>
      <c r="G35" s="32">
        <v>167</v>
      </c>
      <c r="H35" s="14">
        <f t="shared" si="0"/>
        <v>58.449999999999996</v>
      </c>
      <c r="I35" s="36"/>
      <c r="J35" s="36"/>
    </row>
    <row r="36" spans="1:10" ht="25.5" x14ac:dyDescent="0.2">
      <c r="A36" s="56">
        <v>29</v>
      </c>
      <c r="B36" s="56" t="s">
        <v>61</v>
      </c>
      <c r="C36" s="59" t="s">
        <v>36</v>
      </c>
      <c r="D36" s="56" t="s">
        <v>5</v>
      </c>
      <c r="E36" s="58">
        <v>0.6</v>
      </c>
      <c r="F36" s="4">
        <v>182</v>
      </c>
      <c r="G36" s="32">
        <v>134</v>
      </c>
      <c r="H36" s="14">
        <f t="shared" si="0"/>
        <v>80.399999999999991</v>
      </c>
      <c r="I36" s="36"/>
      <c r="J36" s="36"/>
    </row>
    <row r="37" spans="1:10" ht="25.5" x14ac:dyDescent="0.2">
      <c r="A37" s="56">
        <v>30</v>
      </c>
      <c r="B37" s="56" t="s">
        <v>61</v>
      </c>
      <c r="C37" s="59" t="s">
        <v>37</v>
      </c>
      <c r="D37" s="56" t="s">
        <v>5</v>
      </c>
      <c r="E37" s="58">
        <v>0.85</v>
      </c>
      <c r="F37" s="4">
        <v>196</v>
      </c>
      <c r="G37" s="32">
        <v>139</v>
      </c>
      <c r="H37" s="14">
        <f t="shared" si="0"/>
        <v>118.14999999999999</v>
      </c>
      <c r="I37" s="36"/>
      <c r="J37" s="36"/>
    </row>
    <row r="38" spans="1:10" ht="25.5" x14ac:dyDescent="0.2">
      <c r="A38" s="56">
        <v>31</v>
      </c>
      <c r="B38" s="56" t="s">
        <v>61</v>
      </c>
      <c r="C38" s="59" t="s">
        <v>38</v>
      </c>
      <c r="D38" s="56" t="s">
        <v>5</v>
      </c>
      <c r="E38" s="58">
        <v>0.5</v>
      </c>
      <c r="F38" s="4">
        <v>251</v>
      </c>
      <c r="G38" s="32">
        <v>174</v>
      </c>
      <c r="H38" s="14">
        <f t="shared" si="0"/>
        <v>87</v>
      </c>
      <c r="I38" s="36"/>
      <c r="J38" s="36"/>
    </row>
    <row r="39" spans="1:10" ht="25.5" x14ac:dyDescent="0.2">
      <c r="A39" s="56">
        <v>32</v>
      </c>
      <c r="B39" s="56" t="s">
        <v>61</v>
      </c>
      <c r="C39" s="59" t="s">
        <v>39</v>
      </c>
      <c r="D39" s="56" t="s">
        <v>5</v>
      </c>
      <c r="E39" s="60">
        <v>0.35</v>
      </c>
      <c r="F39" s="4">
        <v>356</v>
      </c>
      <c r="G39" s="32">
        <v>243</v>
      </c>
      <c r="H39" s="14">
        <f t="shared" si="0"/>
        <v>85.05</v>
      </c>
      <c r="I39" s="36"/>
      <c r="J39" s="36"/>
    </row>
    <row r="40" spans="1:10" ht="25.5" x14ac:dyDescent="0.2">
      <c r="A40" s="56">
        <v>33</v>
      </c>
      <c r="B40" s="56" t="s">
        <v>61</v>
      </c>
      <c r="C40" s="59" t="s">
        <v>40</v>
      </c>
      <c r="D40" s="56" t="s">
        <v>5</v>
      </c>
      <c r="E40" s="58">
        <v>0.25</v>
      </c>
      <c r="F40" s="4">
        <v>496</v>
      </c>
      <c r="G40" s="32">
        <v>434</v>
      </c>
      <c r="H40" s="14">
        <f t="shared" si="0"/>
        <v>108.5</v>
      </c>
      <c r="I40" s="36"/>
      <c r="J40" s="36"/>
    </row>
    <row r="41" spans="1:10" ht="25.5" x14ac:dyDescent="0.2">
      <c r="A41" s="56">
        <v>34</v>
      </c>
      <c r="B41" s="56" t="s">
        <v>61</v>
      </c>
      <c r="C41" s="59" t="s">
        <v>41</v>
      </c>
      <c r="D41" s="56" t="s">
        <v>5</v>
      </c>
      <c r="E41" s="58">
        <v>0.15</v>
      </c>
      <c r="F41" s="4">
        <v>665</v>
      </c>
      <c r="G41" s="32">
        <v>535</v>
      </c>
      <c r="H41" s="14">
        <f t="shared" si="0"/>
        <v>80.25</v>
      </c>
      <c r="I41" s="36"/>
      <c r="J41" s="36"/>
    </row>
    <row r="42" spans="1:10" ht="12.75" customHeight="1" x14ac:dyDescent="0.2">
      <c r="A42" s="56">
        <v>35</v>
      </c>
      <c r="B42" s="56" t="s">
        <v>61</v>
      </c>
      <c r="C42" s="57" t="s">
        <v>42</v>
      </c>
      <c r="D42" s="56" t="s">
        <v>8</v>
      </c>
      <c r="E42" s="58">
        <v>0.85</v>
      </c>
      <c r="F42" s="4">
        <v>200</v>
      </c>
      <c r="G42" s="32">
        <v>130</v>
      </c>
      <c r="H42" s="14">
        <f t="shared" si="0"/>
        <v>110.5</v>
      </c>
      <c r="I42" s="36"/>
      <c r="J42" s="36"/>
    </row>
    <row r="43" spans="1:10" ht="56.25" customHeight="1" x14ac:dyDescent="0.2">
      <c r="A43" s="56">
        <v>36</v>
      </c>
      <c r="B43" s="56" t="s">
        <v>61</v>
      </c>
      <c r="C43" s="61" t="s">
        <v>14</v>
      </c>
      <c r="D43" s="56" t="s">
        <v>5</v>
      </c>
      <c r="E43" s="58">
        <v>0.7</v>
      </c>
      <c r="F43" s="4">
        <v>2500</v>
      </c>
      <c r="G43" s="32">
        <v>2089</v>
      </c>
      <c r="H43" s="14">
        <f t="shared" si="0"/>
        <v>1462.3</v>
      </c>
      <c r="I43" s="36"/>
      <c r="J43" s="36"/>
    </row>
    <row r="44" spans="1:10" ht="42" customHeight="1" x14ac:dyDescent="0.2">
      <c r="A44" s="56">
        <v>37</v>
      </c>
      <c r="B44" s="56" t="s">
        <v>61</v>
      </c>
      <c r="C44" s="61" t="s">
        <v>13</v>
      </c>
      <c r="D44" s="56" t="s">
        <v>5</v>
      </c>
      <c r="E44" s="58">
        <v>0.45</v>
      </c>
      <c r="F44" s="4">
        <v>1600</v>
      </c>
      <c r="G44" s="32">
        <v>1322</v>
      </c>
      <c r="H44" s="14">
        <f t="shared" si="0"/>
        <v>594.9</v>
      </c>
      <c r="I44" s="36"/>
      <c r="J44" s="36"/>
    </row>
    <row r="45" spans="1:10" ht="47.25" customHeight="1" x14ac:dyDescent="0.2">
      <c r="A45" s="56">
        <v>38</v>
      </c>
      <c r="B45" s="56" t="s">
        <v>61</v>
      </c>
      <c r="C45" s="61" t="s">
        <v>43</v>
      </c>
      <c r="D45" s="56" t="s">
        <v>5</v>
      </c>
      <c r="E45" s="58">
        <v>0.85</v>
      </c>
      <c r="F45" s="4">
        <v>450</v>
      </c>
      <c r="G45" s="32">
        <v>243</v>
      </c>
      <c r="H45" s="14">
        <f t="shared" si="0"/>
        <v>206.54999999999998</v>
      </c>
      <c r="I45" s="36"/>
      <c r="J45" s="36"/>
    </row>
    <row r="46" spans="1:10" ht="39.75" customHeight="1" x14ac:dyDescent="0.2">
      <c r="A46" s="56">
        <v>39</v>
      </c>
      <c r="B46" s="56" t="s">
        <v>61</v>
      </c>
      <c r="C46" s="61" t="s">
        <v>44</v>
      </c>
      <c r="D46" s="56" t="s">
        <v>5</v>
      </c>
      <c r="E46" s="58">
        <v>0.75</v>
      </c>
      <c r="F46" s="4">
        <v>810</v>
      </c>
      <c r="G46" s="32">
        <v>297</v>
      </c>
      <c r="H46" s="14">
        <f t="shared" si="0"/>
        <v>222.75</v>
      </c>
      <c r="I46" s="36"/>
      <c r="J46" s="36"/>
    </row>
    <row r="47" spans="1:10" ht="39.75" customHeight="1" x14ac:dyDescent="0.2">
      <c r="A47" s="56">
        <v>40</v>
      </c>
      <c r="B47" s="56" t="s">
        <v>61</v>
      </c>
      <c r="C47" s="61" t="s">
        <v>45</v>
      </c>
      <c r="D47" s="56" t="s">
        <v>5</v>
      </c>
      <c r="E47" s="58">
        <v>0.7</v>
      </c>
      <c r="F47" s="4">
        <v>230</v>
      </c>
      <c r="G47" s="32">
        <v>209</v>
      </c>
      <c r="H47" s="14">
        <f t="shared" si="0"/>
        <v>146.29999999999998</v>
      </c>
      <c r="I47" s="36"/>
      <c r="J47" s="36"/>
    </row>
    <row r="48" spans="1:10" ht="41.25" customHeight="1" x14ac:dyDescent="0.2">
      <c r="A48" s="56">
        <v>41</v>
      </c>
      <c r="B48" s="56" t="s">
        <v>61</v>
      </c>
      <c r="C48" s="61" t="s">
        <v>46</v>
      </c>
      <c r="D48" s="56" t="s">
        <v>5</v>
      </c>
      <c r="E48" s="58">
        <v>0.75</v>
      </c>
      <c r="F48" s="4">
        <v>306</v>
      </c>
      <c r="G48" s="32">
        <v>232</v>
      </c>
      <c r="H48" s="14">
        <f t="shared" si="0"/>
        <v>174</v>
      </c>
      <c r="I48" s="36"/>
      <c r="J48" s="36"/>
    </row>
    <row r="49" spans="1:10" ht="41.25" customHeight="1" x14ac:dyDescent="0.2">
      <c r="A49" s="56">
        <v>42</v>
      </c>
      <c r="B49" s="56" t="s">
        <v>61</v>
      </c>
      <c r="C49" s="61" t="s">
        <v>47</v>
      </c>
      <c r="D49" s="56" t="s">
        <v>5</v>
      </c>
      <c r="E49" s="58">
        <v>0.85</v>
      </c>
      <c r="F49" s="4">
        <v>353</v>
      </c>
      <c r="G49" s="32">
        <v>251</v>
      </c>
      <c r="H49" s="14">
        <f t="shared" si="0"/>
        <v>213.35</v>
      </c>
      <c r="I49" s="36"/>
      <c r="J49" s="36"/>
    </row>
    <row r="50" spans="1:10" ht="41.25" customHeight="1" x14ac:dyDescent="0.2">
      <c r="A50" s="56">
        <v>43</v>
      </c>
      <c r="B50" s="56" t="s">
        <v>61</v>
      </c>
      <c r="C50" s="61" t="s">
        <v>48</v>
      </c>
      <c r="D50" s="56" t="s">
        <v>5</v>
      </c>
      <c r="E50" s="58">
        <v>0.6</v>
      </c>
      <c r="F50" s="4">
        <v>602</v>
      </c>
      <c r="G50" s="32">
        <v>335</v>
      </c>
      <c r="H50" s="14">
        <f t="shared" si="0"/>
        <v>201</v>
      </c>
      <c r="I50" s="36"/>
      <c r="J50" s="36"/>
    </row>
    <row r="51" spans="1:10" ht="36.75" customHeight="1" x14ac:dyDescent="0.2">
      <c r="A51" s="56">
        <v>44</v>
      </c>
      <c r="B51" s="56" t="s">
        <v>61</v>
      </c>
      <c r="C51" s="61" t="s">
        <v>49</v>
      </c>
      <c r="D51" s="56" t="s">
        <v>5</v>
      </c>
      <c r="E51" s="58">
        <v>0.5</v>
      </c>
      <c r="F51" s="4">
        <v>1036</v>
      </c>
      <c r="G51" s="32">
        <v>511</v>
      </c>
      <c r="H51" s="14">
        <f t="shared" si="0"/>
        <v>255.5</v>
      </c>
      <c r="I51" s="36"/>
      <c r="J51" s="36"/>
    </row>
    <row r="52" spans="1:10" ht="43.5" customHeight="1" x14ac:dyDescent="0.2">
      <c r="A52" s="56">
        <v>45</v>
      </c>
      <c r="B52" s="56" t="s">
        <v>61</v>
      </c>
      <c r="C52" s="61" t="s">
        <v>50</v>
      </c>
      <c r="D52" s="56" t="s">
        <v>5</v>
      </c>
      <c r="E52" s="58">
        <v>0.25</v>
      </c>
      <c r="F52" s="4">
        <v>1693</v>
      </c>
      <c r="G52" s="32">
        <v>750</v>
      </c>
      <c r="H52" s="14">
        <f t="shared" si="0"/>
        <v>187.5</v>
      </c>
      <c r="I52" s="36"/>
      <c r="J52" s="36"/>
    </row>
    <row r="53" spans="1:10" ht="45" customHeight="1" x14ac:dyDescent="0.2">
      <c r="A53" s="56">
        <v>46</v>
      </c>
      <c r="B53" s="56" t="s">
        <v>61</v>
      </c>
      <c r="C53" s="61" t="s">
        <v>51</v>
      </c>
      <c r="D53" s="56" t="s">
        <v>5</v>
      </c>
      <c r="E53" s="58">
        <v>0.15</v>
      </c>
      <c r="F53" s="4">
        <v>2302</v>
      </c>
      <c r="G53" s="32">
        <v>1030</v>
      </c>
      <c r="H53" s="14">
        <f t="shared" si="0"/>
        <v>154.5</v>
      </c>
      <c r="I53" s="36"/>
      <c r="J53" s="36"/>
    </row>
    <row r="54" spans="1:10" ht="48.75" customHeight="1" x14ac:dyDescent="0.2">
      <c r="A54" s="56">
        <v>47</v>
      </c>
      <c r="B54" s="56" t="s">
        <v>61</v>
      </c>
      <c r="C54" s="61" t="s">
        <v>52</v>
      </c>
      <c r="D54" s="56" t="s">
        <v>5</v>
      </c>
      <c r="E54" s="58">
        <v>0.85</v>
      </c>
      <c r="F54" s="4">
        <v>285</v>
      </c>
      <c r="G54" s="32">
        <v>178</v>
      </c>
      <c r="H54" s="14">
        <f t="shared" si="0"/>
        <v>151.29999999999998</v>
      </c>
      <c r="I54" s="36"/>
      <c r="J54" s="36"/>
    </row>
    <row r="55" spans="1:10" ht="37.5" customHeight="1" x14ac:dyDescent="0.2">
      <c r="A55" s="56">
        <v>48</v>
      </c>
      <c r="B55" s="56" t="s">
        <v>61</v>
      </c>
      <c r="C55" s="61" t="s">
        <v>53</v>
      </c>
      <c r="D55" s="56" t="s">
        <v>5</v>
      </c>
      <c r="E55" s="58">
        <v>0.75</v>
      </c>
      <c r="F55" s="4">
        <v>373</v>
      </c>
      <c r="G55" s="32">
        <v>195</v>
      </c>
      <c r="H55" s="14">
        <f t="shared" si="0"/>
        <v>146.25</v>
      </c>
      <c r="I55" s="36"/>
      <c r="J55" s="36"/>
    </row>
    <row r="56" spans="1:10" ht="39.75" customHeight="1" x14ac:dyDescent="0.2">
      <c r="A56" s="56">
        <v>49</v>
      </c>
      <c r="B56" s="56" t="s">
        <v>61</v>
      </c>
      <c r="C56" s="61" t="s">
        <v>54</v>
      </c>
      <c r="D56" s="56" t="s">
        <v>5</v>
      </c>
      <c r="E56" s="58">
        <v>0.7</v>
      </c>
      <c r="F56" s="4">
        <v>467</v>
      </c>
      <c r="G56" s="32">
        <v>211</v>
      </c>
      <c r="H56" s="14">
        <f t="shared" si="0"/>
        <v>147.69999999999999</v>
      </c>
      <c r="I56" s="36"/>
      <c r="J56" s="36"/>
    </row>
    <row r="57" spans="1:10" ht="39" customHeight="1" x14ac:dyDescent="0.2">
      <c r="A57" s="56">
        <v>50</v>
      </c>
      <c r="B57" s="56" t="s">
        <v>61</v>
      </c>
      <c r="C57" s="61" t="s">
        <v>55</v>
      </c>
      <c r="D57" s="56" t="s">
        <v>5</v>
      </c>
      <c r="E57" s="58">
        <v>0.5</v>
      </c>
      <c r="F57" s="4">
        <v>726</v>
      </c>
      <c r="G57" s="32">
        <v>295</v>
      </c>
      <c r="H57" s="14">
        <f t="shared" si="0"/>
        <v>147.5</v>
      </c>
      <c r="I57" s="36"/>
      <c r="J57" s="36"/>
    </row>
    <row r="58" spans="1:10" ht="39" customHeight="1" x14ac:dyDescent="0.2">
      <c r="A58" s="56">
        <v>51</v>
      </c>
      <c r="B58" s="56" t="s">
        <v>61</v>
      </c>
      <c r="C58" s="61" t="s">
        <v>56</v>
      </c>
      <c r="D58" s="56" t="s">
        <v>5</v>
      </c>
      <c r="E58" s="58">
        <v>0.35</v>
      </c>
      <c r="F58" s="4">
        <v>1286</v>
      </c>
      <c r="G58" s="32">
        <v>399</v>
      </c>
      <c r="H58" s="14">
        <f t="shared" si="0"/>
        <v>139.64999999999998</v>
      </c>
      <c r="I58" s="36"/>
      <c r="J58" s="36"/>
    </row>
    <row r="59" spans="1:10" ht="39.75" customHeight="1" x14ac:dyDescent="0.2">
      <c r="A59" s="56">
        <v>52</v>
      </c>
      <c r="B59" s="56" t="s">
        <v>61</v>
      </c>
      <c r="C59" s="61" t="s">
        <v>57</v>
      </c>
      <c r="D59" s="56" t="s">
        <v>5</v>
      </c>
      <c r="E59" s="58">
        <v>0.25</v>
      </c>
      <c r="F59" s="4">
        <v>2089</v>
      </c>
      <c r="G59" s="32">
        <v>566</v>
      </c>
      <c r="H59" s="14">
        <f t="shared" si="0"/>
        <v>141.5</v>
      </c>
      <c r="I59" s="36"/>
      <c r="J59" s="36"/>
    </row>
    <row r="60" spans="1:10" ht="37.5" customHeight="1" x14ac:dyDescent="0.2">
      <c r="A60" s="56">
        <v>53</v>
      </c>
      <c r="B60" s="56" t="s">
        <v>61</v>
      </c>
      <c r="C60" s="61" t="s">
        <v>58</v>
      </c>
      <c r="D60" s="56" t="s">
        <v>5</v>
      </c>
      <c r="E60" s="58">
        <v>0.1</v>
      </c>
      <c r="F60" s="4">
        <v>2886</v>
      </c>
      <c r="G60" s="32">
        <v>753</v>
      </c>
      <c r="H60" s="14">
        <f t="shared" si="0"/>
        <v>75.3</v>
      </c>
      <c r="I60" s="36"/>
      <c r="J60" s="36"/>
    </row>
    <row r="61" spans="1:10" ht="69" customHeight="1" x14ac:dyDescent="0.2">
      <c r="A61" s="56">
        <v>54</v>
      </c>
      <c r="B61" s="56" t="s">
        <v>61</v>
      </c>
      <c r="C61" s="61" t="s">
        <v>89</v>
      </c>
      <c r="D61" s="56" t="s">
        <v>5</v>
      </c>
      <c r="E61" s="58">
        <v>0.7</v>
      </c>
      <c r="F61" s="4">
        <v>557</v>
      </c>
      <c r="G61" s="32">
        <v>504</v>
      </c>
      <c r="H61" s="14">
        <f t="shared" si="0"/>
        <v>352.79999999999995</v>
      </c>
      <c r="I61" s="36"/>
      <c r="J61" s="36"/>
    </row>
    <row r="62" spans="1:10" ht="63" customHeight="1" x14ac:dyDescent="0.2">
      <c r="A62" s="56">
        <v>55</v>
      </c>
      <c r="B62" s="56" t="s">
        <v>61</v>
      </c>
      <c r="C62" s="61" t="s">
        <v>90</v>
      </c>
      <c r="D62" s="56" t="s">
        <v>5</v>
      </c>
      <c r="E62" s="58">
        <v>0.75</v>
      </c>
      <c r="F62" s="4">
        <v>584</v>
      </c>
      <c r="G62" s="32">
        <v>528</v>
      </c>
      <c r="H62" s="14">
        <f t="shared" si="0"/>
        <v>396</v>
      </c>
      <c r="I62" s="36"/>
      <c r="J62" s="36"/>
    </row>
    <row r="63" spans="1:10" ht="75" customHeight="1" x14ac:dyDescent="0.2">
      <c r="A63" s="56">
        <v>56</v>
      </c>
      <c r="B63" s="56" t="s">
        <v>61</v>
      </c>
      <c r="C63" s="61" t="s">
        <v>91</v>
      </c>
      <c r="D63" s="56" t="s">
        <v>5</v>
      </c>
      <c r="E63" s="58">
        <v>0.6</v>
      </c>
      <c r="F63" s="4">
        <v>626</v>
      </c>
      <c r="G63" s="32">
        <v>546</v>
      </c>
      <c r="H63" s="14">
        <f t="shared" si="0"/>
        <v>327.59999999999997</v>
      </c>
      <c r="I63" s="36"/>
      <c r="J63" s="36"/>
    </row>
    <row r="64" spans="1:10" ht="69.75" customHeight="1" x14ac:dyDescent="0.2">
      <c r="A64" s="56">
        <v>57</v>
      </c>
      <c r="B64" s="56" t="s">
        <v>61</v>
      </c>
      <c r="C64" s="61" t="s">
        <v>92</v>
      </c>
      <c r="D64" s="56" t="s">
        <v>5</v>
      </c>
      <c r="E64" s="58">
        <v>0.45</v>
      </c>
      <c r="F64" s="4">
        <v>793</v>
      </c>
      <c r="G64" s="32">
        <v>745</v>
      </c>
      <c r="H64" s="14">
        <f t="shared" si="0"/>
        <v>335.25</v>
      </c>
      <c r="I64" s="36"/>
      <c r="J64" s="36"/>
    </row>
    <row r="65" spans="1:10" ht="73.5" customHeight="1" x14ac:dyDescent="0.2">
      <c r="A65" s="56">
        <v>58</v>
      </c>
      <c r="B65" s="56" t="s">
        <v>61</v>
      </c>
      <c r="C65" s="61" t="s">
        <v>93</v>
      </c>
      <c r="D65" s="56" t="s">
        <v>5</v>
      </c>
      <c r="E65" s="58">
        <v>0.45</v>
      </c>
      <c r="F65" s="4">
        <v>1099</v>
      </c>
      <c r="G65" s="32">
        <v>868</v>
      </c>
      <c r="H65" s="14">
        <f t="shared" si="0"/>
        <v>390.6</v>
      </c>
      <c r="I65" s="36"/>
      <c r="J65" s="36"/>
    </row>
    <row r="66" spans="1:10" ht="63" customHeight="1" x14ac:dyDescent="0.2">
      <c r="A66" s="56">
        <v>59</v>
      </c>
      <c r="B66" s="56" t="s">
        <v>61</v>
      </c>
      <c r="C66" s="61" t="s">
        <v>94</v>
      </c>
      <c r="D66" s="56" t="s">
        <v>5</v>
      </c>
      <c r="E66" s="58">
        <v>0.25</v>
      </c>
      <c r="F66" s="4">
        <v>2468</v>
      </c>
      <c r="G66" s="32">
        <v>1107</v>
      </c>
      <c r="H66" s="14">
        <f t="shared" si="0"/>
        <v>276.75</v>
      </c>
      <c r="I66" s="36"/>
      <c r="J66" s="36"/>
    </row>
    <row r="67" spans="1:10" ht="65.25" customHeight="1" x14ac:dyDescent="0.2">
      <c r="A67" s="56">
        <v>60</v>
      </c>
      <c r="B67" s="56" t="s">
        <v>61</v>
      </c>
      <c r="C67" s="61" t="s">
        <v>95</v>
      </c>
      <c r="D67" s="56" t="s">
        <v>5</v>
      </c>
      <c r="E67" s="58">
        <v>0.1</v>
      </c>
      <c r="F67" s="4">
        <v>3491</v>
      </c>
      <c r="G67" s="32">
        <v>1295</v>
      </c>
      <c r="H67" s="14">
        <f t="shared" si="0"/>
        <v>129.5</v>
      </c>
      <c r="I67" s="36"/>
      <c r="J67" s="36"/>
    </row>
    <row r="68" spans="1:10" ht="71.25" customHeight="1" x14ac:dyDescent="0.2">
      <c r="A68" s="56">
        <v>61</v>
      </c>
      <c r="B68" s="56" t="s">
        <v>61</v>
      </c>
      <c r="C68" s="62" t="s">
        <v>96</v>
      </c>
      <c r="D68" s="56" t="s">
        <v>5</v>
      </c>
      <c r="E68" s="58">
        <v>0.85</v>
      </c>
      <c r="F68" s="4">
        <v>640</v>
      </c>
      <c r="G68" s="32">
        <v>619</v>
      </c>
      <c r="H68" s="14">
        <f t="shared" si="0"/>
        <v>526.15</v>
      </c>
      <c r="I68" s="36"/>
      <c r="J68" s="36"/>
    </row>
    <row r="69" spans="1:10" ht="66.75" customHeight="1" x14ac:dyDescent="0.2">
      <c r="A69" s="56">
        <v>62</v>
      </c>
      <c r="B69" s="56" t="s">
        <v>61</v>
      </c>
      <c r="C69" s="62" t="s">
        <v>97</v>
      </c>
      <c r="D69" s="56" t="s">
        <v>5</v>
      </c>
      <c r="E69" s="58">
        <v>0.85</v>
      </c>
      <c r="F69" s="4">
        <v>659</v>
      </c>
      <c r="G69" s="32">
        <v>651</v>
      </c>
      <c r="H69" s="14">
        <f t="shared" si="0"/>
        <v>553.35</v>
      </c>
      <c r="I69" s="36"/>
      <c r="J69" s="36"/>
    </row>
    <row r="70" spans="1:10" ht="69" customHeight="1" x14ac:dyDescent="0.2">
      <c r="A70" s="56">
        <v>63</v>
      </c>
      <c r="B70" s="56" t="s">
        <v>61</v>
      </c>
      <c r="C70" s="62" t="s">
        <v>98</v>
      </c>
      <c r="D70" s="56" t="s">
        <v>5</v>
      </c>
      <c r="E70" s="58">
        <v>0.85</v>
      </c>
      <c r="F70" s="4">
        <v>660</v>
      </c>
      <c r="G70" s="32">
        <v>655</v>
      </c>
      <c r="H70" s="14">
        <f t="shared" si="0"/>
        <v>556.75</v>
      </c>
      <c r="I70" s="36"/>
      <c r="J70" s="36"/>
    </row>
    <row r="71" spans="1:10" ht="63" customHeight="1" x14ac:dyDescent="0.2">
      <c r="A71" s="56">
        <v>64</v>
      </c>
      <c r="B71" s="56" t="s">
        <v>61</v>
      </c>
      <c r="C71" s="62" t="s">
        <v>99</v>
      </c>
      <c r="D71" s="56" t="s">
        <v>5</v>
      </c>
      <c r="E71" s="58">
        <v>0.7</v>
      </c>
      <c r="F71" s="4">
        <v>670</v>
      </c>
      <c r="G71" s="32">
        <v>660</v>
      </c>
      <c r="H71" s="14">
        <f t="shared" si="0"/>
        <v>461.99999999999994</v>
      </c>
      <c r="I71" s="36"/>
      <c r="J71" s="36"/>
    </row>
    <row r="72" spans="1:10" ht="63.75" customHeight="1" x14ac:dyDescent="0.2">
      <c r="A72" s="56">
        <v>65</v>
      </c>
      <c r="B72" s="56" t="s">
        <v>61</v>
      </c>
      <c r="C72" s="62" t="s">
        <v>100</v>
      </c>
      <c r="D72" s="56" t="s">
        <v>5</v>
      </c>
      <c r="E72" s="58">
        <v>0.7</v>
      </c>
      <c r="F72" s="4">
        <v>640</v>
      </c>
      <c r="G72" s="32">
        <v>625</v>
      </c>
      <c r="H72" s="14">
        <f t="shared" si="0"/>
        <v>437.5</v>
      </c>
      <c r="I72" s="36"/>
      <c r="J72" s="36"/>
    </row>
    <row r="73" spans="1:10" ht="60.75" customHeight="1" x14ac:dyDescent="0.2">
      <c r="A73" s="56">
        <v>66</v>
      </c>
      <c r="B73" s="56" t="s">
        <v>61</v>
      </c>
      <c r="C73" s="62" t="s">
        <v>101</v>
      </c>
      <c r="D73" s="56" t="s">
        <v>5</v>
      </c>
      <c r="E73" s="58">
        <v>0.7</v>
      </c>
      <c r="F73" s="4">
        <v>659</v>
      </c>
      <c r="G73" s="32">
        <v>655</v>
      </c>
      <c r="H73" s="14">
        <f t="shared" ref="H73:H136" si="1">G73*E73</f>
        <v>458.49999999999994</v>
      </c>
      <c r="I73" s="36"/>
      <c r="J73" s="36"/>
    </row>
    <row r="74" spans="1:10" ht="72" customHeight="1" x14ac:dyDescent="0.2">
      <c r="A74" s="56">
        <v>67</v>
      </c>
      <c r="B74" s="56" t="s">
        <v>61</v>
      </c>
      <c r="C74" s="62" t="s">
        <v>102</v>
      </c>
      <c r="D74" s="56" t="s">
        <v>5</v>
      </c>
      <c r="E74" s="58">
        <v>0.7</v>
      </c>
      <c r="F74" s="4">
        <v>660</v>
      </c>
      <c r="G74" s="32">
        <v>659</v>
      </c>
      <c r="H74" s="14">
        <f t="shared" si="1"/>
        <v>461.29999999999995</v>
      </c>
      <c r="I74" s="36"/>
      <c r="J74" s="36"/>
    </row>
    <row r="75" spans="1:10" ht="65.25" customHeight="1" x14ac:dyDescent="0.2">
      <c r="A75" s="56">
        <v>68</v>
      </c>
      <c r="B75" s="56" t="s">
        <v>61</v>
      </c>
      <c r="C75" s="62" t="s">
        <v>103</v>
      </c>
      <c r="D75" s="56" t="s">
        <v>5</v>
      </c>
      <c r="E75" s="58">
        <v>0.45</v>
      </c>
      <c r="F75" s="4">
        <v>670</v>
      </c>
      <c r="G75" s="32">
        <v>664</v>
      </c>
      <c r="H75" s="14">
        <f t="shared" si="1"/>
        <v>298.8</v>
      </c>
      <c r="I75" s="36"/>
      <c r="J75" s="36"/>
    </row>
    <row r="76" spans="1:10" ht="64.5" customHeight="1" x14ac:dyDescent="0.2">
      <c r="A76" s="56">
        <v>69</v>
      </c>
      <c r="B76" s="56" t="s">
        <v>61</v>
      </c>
      <c r="C76" s="62" t="s">
        <v>104</v>
      </c>
      <c r="D76" s="56" t="s">
        <v>5</v>
      </c>
      <c r="E76" s="58">
        <v>0.45</v>
      </c>
      <c r="F76" s="4">
        <v>718</v>
      </c>
      <c r="G76" s="32">
        <v>701</v>
      </c>
      <c r="H76" s="14">
        <f t="shared" si="1"/>
        <v>315.45</v>
      </c>
      <c r="I76" s="36"/>
      <c r="J76" s="36"/>
    </row>
    <row r="77" spans="1:10" ht="53.25" customHeight="1" x14ac:dyDescent="0.2">
      <c r="A77" s="56">
        <v>70</v>
      </c>
      <c r="B77" s="56" t="s">
        <v>61</v>
      </c>
      <c r="C77" s="62" t="s">
        <v>59</v>
      </c>
      <c r="D77" s="56" t="s">
        <v>5</v>
      </c>
      <c r="E77" s="58">
        <v>0.6</v>
      </c>
      <c r="F77" s="4">
        <v>729</v>
      </c>
      <c r="G77" s="32">
        <v>712</v>
      </c>
      <c r="H77" s="14">
        <f t="shared" si="1"/>
        <v>427.2</v>
      </c>
      <c r="I77" s="36"/>
      <c r="J77" s="36"/>
    </row>
    <row r="78" spans="1:10" ht="65.25" customHeight="1" x14ac:dyDescent="0.2">
      <c r="A78" s="56">
        <v>71</v>
      </c>
      <c r="B78" s="56" t="s">
        <v>61</v>
      </c>
      <c r="C78" s="62" t="s">
        <v>62</v>
      </c>
      <c r="D78" s="56" t="s">
        <v>5</v>
      </c>
      <c r="E78" s="58">
        <v>0.75</v>
      </c>
      <c r="F78" s="4">
        <v>1299</v>
      </c>
      <c r="G78" s="32">
        <v>1295</v>
      </c>
      <c r="H78" s="14">
        <f t="shared" si="1"/>
        <v>971.25</v>
      </c>
      <c r="I78" s="36"/>
      <c r="J78" s="36"/>
    </row>
    <row r="79" spans="1:10" ht="70.5" customHeight="1" x14ac:dyDescent="0.2">
      <c r="A79" s="56">
        <v>72</v>
      </c>
      <c r="B79" s="56" t="s">
        <v>61</v>
      </c>
      <c r="C79" s="62" t="s">
        <v>63</v>
      </c>
      <c r="D79" s="56" t="s">
        <v>5</v>
      </c>
      <c r="E79" s="58">
        <v>0.75</v>
      </c>
      <c r="F79" s="4">
        <v>1965</v>
      </c>
      <c r="G79" s="32">
        <v>1851</v>
      </c>
      <c r="H79" s="14">
        <f t="shared" si="1"/>
        <v>1388.25</v>
      </c>
      <c r="I79" s="36"/>
      <c r="J79" s="36"/>
    </row>
    <row r="80" spans="1:10" ht="67.5" customHeight="1" x14ac:dyDescent="0.2">
      <c r="A80" s="56">
        <v>73</v>
      </c>
      <c r="B80" s="56" t="s">
        <v>61</v>
      </c>
      <c r="C80" s="62" t="s">
        <v>64</v>
      </c>
      <c r="D80" s="56" t="s">
        <v>5</v>
      </c>
      <c r="E80" s="58">
        <v>0.6</v>
      </c>
      <c r="F80" s="4">
        <v>2496</v>
      </c>
      <c r="G80" s="32">
        <v>2443</v>
      </c>
      <c r="H80" s="14">
        <f t="shared" si="1"/>
        <v>1465.8</v>
      </c>
      <c r="I80" s="36"/>
      <c r="J80" s="36"/>
    </row>
    <row r="81" spans="1:10" ht="53.25" customHeight="1" x14ac:dyDescent="0.2">
      <c r="A81" s="56">
        <v>74</v>
      </c>
      <c r="B81" s="56" t="s">
        <v>61</v>
      </c>
      <c r="C81" s="63" t="s">
        <v>106</v>
      </c>
      <c r="D81" s="56" t="s">
        <v>3</v>
      </c>
      <c r="E81" s="58">
        <v>0.7</v>
      </c>
      <c r="F81" s="4">
        <v>70</v>
      </c>
      <c r="G81" s="32">
        <v>42</v>
      </c>
      <c r="H81" s="14">
        <f t="shared" si="1"/>
        <v>29.4</v>
      </c>
      <c r="I81" s="36"/>
      <c r="J81" s="36"/>
    </row>
    <row r="82" spans="1:10" ht="58.5" customHeight="1" x14ac:dyDescent="0.2">
      <c r="A82" s="56">
        <v>75</v>
      </c>
      <c r="B82" s="56" t="s">
        <v>61</v>
      </c>
      <c r="C82" s="63" t="s">
        <v>107</v>
      </c>
      <c r="D82" s="56" t="s">
        <v>3</v>
      </c>
      <c r="E82" s="58">
        <v>0.7</v>
      </c>
      <c r="F82" s="4">
        <v>80</v>
      </c>
      <c r="G82" s="32">
        <v>66</v>
      </c>
      <c r="H82" s="14">
        <f t="shared" si="1"/>
        <v>46.199999999999996</v>
      </c>
      <c r="I82" s="36"/>
      <c r="J82" s="36"/>
    </row>
    <row r="83" spans="1:10" ht="60" customHeight="1" x14ac:dyDescent="0.2">
      <c r="A83" s="56">
        <v>76</v>
      </c>
      <c r="B83" s="56" t="s">
        <v>61</v>
      </c>
      <c r="C83" s="63" t="s">
        <v>108</v>
      </c>
      <c r="D83" s="56" t="s">
        <v>3</v>
      </c>
      <c r="E83" s="58">
        <v>0.5</v>
      </c>
      <c r="F83" s="4">
        <v>90</v>
      </c>
      <c r="G83" s="32">
        <v>84</v>
      </c>
      <c r="H83" s="14">
        <f t="shared" si="1"/>
        <v>42</v>
      </c>
      <c r="I83" s="36"/>
      <c r="J83" s="36"/>
    </row>
    <row r="84" spans="1:10" ht="58.5" customHeight="1" x14ac:dyDescent="0.2">
      <c r="A84" s="56">
        <v>77</v>
      </c>
      <c r="B84" s="56" t="s">
        <v>61</v>
      </c>
      <c r="C84" s="63" t="s">
        <v>109</v>
      </c>
      <c r="D84" s="56" t="s">
        <v>3</v>
      </c>
      <c r="E84" s="58">
        <v>0.45</v>
      </c>
      <c r="F84" s="4">
        <v>110</v>
      </c>
      <c r="G84" s="32">
        <v>103</v>
      </c>
      <c r="H84" s="14">
        <f t="shared" si="1"/>
        <v>46.35</v>
      </c>
      <c r="I84" s="36"/>
      <c r="J84" s="36"/>
    </row>
    <row r="85" spans="1:10" ht="57" customHeight="1" x14ac:dyDescent="0.2">
      <c r="A85" s="56">
        <v>78</v>
      </c>
      <c r="B85" s="56" t="s">
        <v>61</v>
      </c>
      <c r="C85" s="63" t="s">
        <v>110</v>
      </c>
      <c r="D85" s="56" t="s">
        <v>3</v>
      </c>
      <c r="E85" s="58">
        <v>0.35</v>
      </c>
      <c r="F85" s="4">
        <v>130</v>
      </c>
      <c r="G85" s="32">
        <v>130</v>
      </c>
      <c r="H85" s="14">
        <f t="shared" si="1"/>
        <v>45.5</v>
      </c>
      <c r="I85" s="36"/>
      <c r="J85" s="36"/>
    </row>
    <row r="86" spans="1:10" ht="55.5" customHeight="1" x14ac:dyDescent="0.2">
      <c r="A86" s="56">
        <v>79</v>
      </c>
      <c r="B86" s="56" t="s">
        <v>61</v>
      </c>
      <c r="C86" s="63" t="s">
        <v>111</v>
      </c>
      <c r="D86" s="56" t="s">
        <v>3</v>
      </c>
      <c r="E86" s="58">
        <v>0.7</v>
      </c>
      <c r="F86" s="4">
        <v>50</v>
      </c>
      <c r="G86" s="32">
        <v>44</v>
      </c>
      <c r="H86" s="14">
        <f t="shared" si="1"/>
        <v>30.799999999999997</v>
      </c>
      <c r="I86" s="36"/>
      <c r="J86" s="36"/>
    </row>
    <row r="87" spans="1:10" ht="52.5" customHeight="1" x14ac:dyDescent="0.2">
      <c r="A87" s="56">
        <v>80</v>
      </c>
      <c r="B87" s="56" t="s">
        <v>61</v>
      </c>
      <c r="C87" s="63" t="s">
        <v>112</v>
      </c>
      <c r="D87" s="56" t="s">
        <v>3</v>
      </c>
      <c r="E87" s="58">
        <v>0.7</v>
      </c>
      <c r="F87" s="4">
        <v>60</v>
      </c>
      <c r="G87" s="32">
        <v>56</v>
      </c>
      <c r="H87" s="14">
        <f t="shared" si="1"/>
        <v>39.199999999999996</v>
      </c>
      <c r="I87" s="36"/>
      <c r="J87" s="36"/>
    </row>
    <row r="88" spans="1:10" ht="50.25" customHeight="1" x14ac:dyDescent="0.2">
      <c r="A88" s="56">
        <v>81</v>
      </c>
      <c r="B88" s="56" t="s">
        <v>61</v>
      </c>
      <c r="C88" s="63" t="s">
        <v>114</v>
      </c>
      <c r="D88" s="56" t="s">
        <v>3</v>
      </c>
      <c r="E88" s="58">
        <v>0.5</v>
      </c>
      <c r="F88" s="4">
        <v>70</v>
      </c>
      <c r="G88" s="32">
        <v>64</v>
      </c>
      <c r="H88" s="14">
        <f t="shared" si="1"/>
        <v>32</v>
      </c>
      <c r="I88" s="36"/>
      <c r="J88" s="36"/>
    </row>
    <row r="89" spans="1:10" ht="44.25" customHeight="1" x14ac:dyDescent="0.2">
      <c r="A89" s="56">
        <v>82</v>
      </c>
      <c r="B89" s="56" t="s">
        <v>61</v>
      </c>
      <c r="C89" s="63" t="s">
        <v>113</v>
      </c>
      <c r="D89" s="56" t="s">
        <v>3</v>
      </c>
      <c r="E89" s="58">
        <v>0.45</v>
      </c>
      <c r="F89" s="4">
        <v>80</v>
      </c>
      <c r="G89" s="32">
        <v>72</v>
      </c>
      <c r="H89" s="14">
        <f t="shared" si="1"/>
        <v>32.4</v>
      </c>
      <c r="I89" s="36"/>
      <c r="J89" s="36"/>
    </row>
    <row r="90" spans="1:10" ht="48" customHeight="1" x14ac:dyDescent="0.2">
      <c r="A90" s="56">
        <v>83</v>
      </c>
      <c r="B90" s="56" t="s">
        <v>61</v>
      </c>
      <c r="C90" s="63" t="s">
        <v>115</v>
      </c>
      <c r="D90" s="56" t="s">
        <v>3</v>
      </c>
      <c r="E90" s="58">
        <v>0.35</v>
      </c>
      <c r="F90" s="4">
        <v>100</v>
      </c>
      <c r="G90" s="32">
        <v>92</v>
      </c>
      <c r="H90" s="14">
        <f t="shared" si="1"/>
        <v>32.199999999999996</v>
      </c>
      <c r="I90" s="36"/>
      <c r="J90" s="36"/>
    </row>
    <row r="91" spans="1:10" ht="50.25" customHeight="1" x14ac:dyDescent="0.2">
      <c r="A91" s="56">
        <v>84</v>
      </c>
      <c r="B91" s="56" t="s">
        <v>65</v>
      </c>
      <c r="C91" s="57" t="s">
        <v>74</v>
      </c>
      <c r="D91" s="56" t="s">
        <v>3</v>
      </c>
      <c r="E91" s="58">
        <v>0.7</v>
      </c>
      <c r="F91" s="4">
        <v>70</v>
      </c>
      <c r="G91" s="32">
        <v>39</v>
      </c>
      <c r="H91" s="14">
        <f t="shared" si="1"/>
        <v>27.299999999999997</v>
      </c>
      <c r="I91" s="36"/>
      <c r="J91" s="36"/>
    </row>
    <row r="92" spans="1:10" ht="49.5" customHeight="1" x14ac:dyDescent="0.2">
      <c r="A92" s="56">
        <v>85</v>
      </c>
      <c r="B92" s="56" t="s">
        <v>65</v>
      </c>
      <c r="C92" s="57" t="s">
        <v>66</v>
      </c>
      <c r="D92" s="56" t="s">
        <v>3</v>
      </c>
      <c r="E92" s="58">
        <v>0.7</v>
      </c>
      <c r="F92" s="4">
        <v>75</v>
      </c>
      <c r="G92" s="32">
        <v>43</v>
      </c>
      <c r="H92" s="14">
        <f t="shared" si="1"/>
        <v>30.099999999999998</v>
      </c>
      <c r="I92" s="36"/>
      <c r="J92" s="36"/>
    </row>
    <row r="93" spans="1:10" ht="56.25" customHeight="1" x14ac:dyDescent="0.2">
      <c r="A93" s="56">
        <v>86</v>
      </c>
      <c r="B93" s="56" t="s">
        <v>65</v>
      </c>
      <c r="C93" s="57" t="s">
        <v>75</v>
      </c>
      <c r="D93" s="56" t="s">
        <v>3</v>
      </c>
      <c r="E93" s="58">
        <v>0.6</v>
      </c>
      <c r="F93" s="4">
        <v>90</v>
      </c>
      <c r="G93" s="32">
        <v>48</v>
      </c>
      <c r="H93" s="14">
        <f t="shared" si="1"/>
        <v>28.799999999999997</v>
      </c>
      <c r="I93" s="36"/>
      <c r="J93" s="36"/>
    </row>
    <row r="94" spans="1:10" ht="49.5" customHeight="1" x14ac:dyDescent="0.2">
      <c r="A94" s="56">
        <v>87</v>
      </c>
      <c r="B94" s="56" t="s">
        <v>65</v>
      </c>
      <c r="C94" s="57" t="s">
        <v>76</v>
      </c>
      <c r="D94" s="56" t="s">
        <v>3</v>
      </c>
      <c r="E94" s="58">
        <v>0.45</v>
      </c>
      <c r="F94" s="4">
        <v>110</v>
      </c>
      <c r="G94" s="32">
        <v>58</v>
      </c>
      <c r="H94" s="14">
        <f t="shared" si="1"/>
        <v>26.1</v>
      </c>
      <c r="I94" s="36"/>
      <c r="J94" s="36"/>
    </row>
    <row r="95" spans="1:10" ht="49.5" customHeight="1" x14ac:dyDescent="0.2">
      <c r="A95" s="56">
        <v>88</v>
      </c>
      <c r="B95" s="56" t="s">
        <v>65</v>
      </c>
      <c r="C95" s="63" t="s">
        <v>116</v>
      </c>
      <c r="D95" s="56" t="s">
        <v>3</v>
      </c>
      <c r="E95" s="58">
        <v>0.7</v>
      </c>
      <c r="F95" s="4">
        <v>70</v>
      </c>
      <c r="G95" s="32">
        <v>63</v>
      </c>
      <c r="H95" s="14">
        <f t="shared" si="1"/>
        <v>44.099999999999994</v>
      </c>
      <c r="I95" s="36"/>
      <c r="J95" s="36"/>
    </row>
    <row r="96" spans="1:10" ht="49.5" customHeight="1" x14ac:dyDescent="0.2">
      <c r="A96" s="56">
        <v>89</v>
      </c>
      <c r="B96" s="56" t="s">
        <v>65</v>
      </c>
      <c r="C96" s="63" t="s">
        <v>117</v>
      </c>
      <c r="D96" s="56" t="s">
        <v>3</v>
      </c>
      <c r="E96" s="58">
        <v>0.7</v>
      </c>
      <c r="F96" s="4">
        <v>80</v>
      </c>
      <c r="G96" s="32">
        <v>77</v>
      </c>
      <c r="H96" s="14">
        <f t="shared" si="1"/>
        <v>53.9</v>
      </c>
      <c r="I96" s="36"/>
      <c r="J96" s="36"/>
    </row>
    <row r="97" spans="1:10" ht="49.5" customHeight="1" x14ac:dyDescent="0.2">
      <c r="A97" s="56">
        <v>90</v>
      </c>
      <c r="B97" s="56" t="s">
        <v>65</v>
      </c>
      <c r="C97" s="63" t="s">
        <v>118</v>
      </c>
      <c r="D97" s="56" t="s">
        <v>3</v>
      </c>
      <c r="E97" s="58">
        <v>0.5</v>
      </c>
      <c r="F97" s="4">
        <v>90</v>
      </c>
      <c r="G97" s="32">
        <v>90</v>
      </c>
      <c r="H97" s="14">
        <f t="shared" si="1"/>
        <v>45</v>
      </c>
      <c r="I97" s="36"/>
      <c r="J97" s="36"/>
    </row>
    <row r="98" spans="1:10" ht="49.5" customHeight="1" x14ac:dyDescent="0.2">
      <c r="A98" s="56">
        <v>91</v>
      </c>
      <c r="B98" s="56" t="s">
        <v>65</v>
      </c>
      <c r="C98" s="63" t="s">
        <v>119</v>
      </c>
      <c r="D98" s="56" t="s">
        <v>3</v>
      </c>
      <c r="E98" s="58">
        <v>0.7</v>
      </c>
      <c r="F98" s="4">
        <v>50</v>
      </c>
      <c r="G98" s="32">
        <v>30</v>
      </c>
      <c r="H98" s="14">
        <f t="shared" si="1"/>
        <v>21</v>
      </c>
      <c r="I98" s="36"/>
      <c r="J98" s="36"/>
    </row>
    <row r="99" spans="1:10" ht="49.5" customHeight="1" x14ac:dyDescent="0.2">
      <c r="A99" s="56">
        <v>92</v>
      </c>
      <c r="B99" s="56" t="s">
        <v>65</v>
      </c>
      <c r="C99" s="63" t="s">
        <v>120</v>
      </c>
      <c r="D99" s="56" t="s">
        <v>3</v>
      </c>
      <c r="E99" s="58">
        <v>0.7</v>
      </c>
      <c r="F99" s="4">
        <v>60</v>
      </c>
      <c r="G99" s="32">
        <v>40</v>
      </c>
      <c r="H99" s="14">
        <f t="shared" si="1"/>
        <v>28</v>
      </c>
      <c r="I99" s="36"/>
      <c r="J99" s="36"/>
    </row>
    <row r="100" spans="1:10" ht="69" customHeight="1" x14ac:dyDescent="0.2">
      <c r="A100" s="56">
        <v>93</v>
      </c>
      <c r="B100" s="56" t="s">
        <v>65</v>
      </c>
      <c r="C100" s="63" t="s">
        <v>121</v>
      </c>
      <c r="D100" s="56" t="s">
        <v>3</v>
      </c>
      <c r="E100" s="58">
        <v>0.7</v>
      </c>
      <c r="F100" s="4">
        <v>70</v>
      </c>
      <c r="G100" s="32">
        <v>50</v>
      </c>
      <c r="H100" s="14">
        <f t="shared" si="1"/>
        <v>35</v>
      </c>
      <c r="I100" s="36"/>
      <c r="J100" s="36"/>
    </row>
    <row r="101" spans="1:10" ht="93" customHeight="1" x14ac:dyDescent="0.2">
      <c r="A101" s="56">
        <v>94</v>
      </c>
      <c r="B101" s="56" t="s">
        <v>65</v>
      </c>
      <c r="C101" s="61" t="s">
        <v>132</v>
      </c>
      <c r="D101" s="56" t="s">
        <v>3</v>
      </c>
      <c r="E101" s="58">
        <v>0.75</v>
      </c>
      <c r="F101" s="4">
        <v>1122</v>
      </c>
      <c r="G101" s="32">
        <v>1115</v>
      </c>
      <c r="H101" s="14">
        <f t="shared" si="1"/>
        <v>836.25</v>
      </c>
      <c r="I101" s="36"/>
      <c r="J101" s="36"/>
    </row>
    <row r="102" spans="1:10" ht="81" customHeight="1" x14ac:dyDescent="0.2">
      <c r="A102" s="56">
        <v>95</v>
      </c>
      <c r="B102" s="56" t="s">
        <v>65</v>
      </c>
      <c r="C102" s="61" t="s">
        <v>133</v>
      </c>
      <c r="D102" s="56" t="s">
        <v>3</v>
      </c>
      <c r="E102" s="58">
        <v>0.7</v>
      </c>
      <c r="F102" s="4">
        <v>1540</v>
      </c>
      <c r="G102" s="32">
        <v>1521</v>
      </c>
      <c r="H102" s="14">
        <f t="shared" si="1"/>
        <v>1064.7</v>
      </c>
      <c r="I102" s="36"/>
      <c r="J102" s="36"/>
    </row>
    <row r="103" spans="1:10" ht="63" customHeight="1" x14ac:dyDescent="0.2">
      <c r="A103" s="56">
        <v>96</v>
      </c>
      <c r="B103" s="56" t="s">
        <v>67</v>
      </c>
      <c r="C103" s="57" t="s">
        <v>77</v>
      </c>
      <c r="D103" s="56" t="s">
        <v>3</v>
      </c>
      <c r="E103" s="58">
        <v>0.7</v>
      </c>
      <c r="F103" s="4">
        <v>93</v>
      </c>
      <c r="G103" s="32">
        <v>81</v>
      </c>
      <c r="H103" s="14">
        <f t="shared" si="1"/>
        <v>56.699999999999996</v>
      </c>
      <c r="I103" s="36"/>
      <c r="J103" s="36"/>
    </row>
    <row r="104" spans="1:10" ht="51" customHeight="1" x14ac:dyDescent="0.2">
      <c r="A104" s="56">
        <v>97</v>
      </c>
      <c r="B104" s="56" t="s">
        <v>67</v>
      </c>
      <c r="C104" s="57" t="s">
        <v>78</v>
      </c>
      <c r="D104" s="56" t="s">
        <v>3</v>
      </c>
      <c r="E104" s="58">
        <v>0.6</v>
      </c>
      <c r="F104" s="4">
        <v>100</v>
      </c>
      <c r="G104" s="32">
        <v>92</v>
      </c>
      <c r="H104" s="14">
        <f t="shared" si="1"/>
        <v>55.199999999999996</v>
      </c>
      <c r="I104" s="36"/>
      <c r="J104" s="36"/>
    </row>
    <row r="105" spans="1:10" ht="59.25" customHeight="1" x14ac:dyDescent="0.2">
      <c r="A105" s="56">
        <v>98</v>
      </c>
      <c r="B105" s="56" t="s">
        <v>67</v>
      </c>
      <c r="C105" s="57" t="s">
        <v>79</v>
      </c>
      <c r="D105" s="56" t="s">
        <v>3</v>
      </c>
      <c r="E105" s="58">
        <v>0.7</v>
      </c>
      <c r="F105" s="4">
        <v>106</v>
      </c>
      <c r="G105" s="32">
        <v>105</v>
      </c>
      <c r="H105" s="14">
        <f t="shared" si="1"/>
        <v>73.5</v>
      </c>
      <c r="I105" s="36"/>
      <c r="J105" s="36"/>
    </row>
    <row r="106" spans="1:10" ht="54.75" customHeight="1" x14ac:dyDescent="0.2">
      <c r="A106" s="56">
        <v>99</v>
      </c>
      <c r="B106" s="56" t="s">
        <v>67</v>
      </c>
      <c r="C106" s="57" t="s">
        <v>12</v>
      </c>
      <c r="D106" s="56" t="s">
        <v>3</v>
      </c>
      <c r="E106" s="58">
        <v>0.35</v>
      </c>
      <c r="F106" s="4">
        <v>148</v>
      </c>
      <c r="G106" s="32">
        <v>130</v>
      </c>
      <c r="H106" s="14">
        <f t="shared" si="1"/>
        <v>45.5</v>
      </c>
      <c r="I106" s="36"/>
      <c r="J106" s="36"/>
    </row>
    <row r="107" spans="1:10" ht="53.25" customHeight="1" x14ac:dyDescent="0.2">
      <c r="A107" s="56">
        <v>100</v>
      </c>
      <c r="B107" s="56" t="s">
        <v>67</v>
      </c>
      <c r="C107" s="63" t="s">
        <v>80</v>
      </c>
      <c r="D107" s="56" t="s">
        <v>3</v>
      </c>
      <c r="E107" s="58">
        <v>0.7</v>
      </c>
      <c r="F107" s="4">
        <v>50</v>
      </c>
      <c r="G107" s="32">
        <v>33</v>
      </c>
      <c r="H107" s="14">
        <f t="shared" si="1"/>
        <v>23.099999999999998</v>
      </c>
      <c r="I107" s="36"/>
      <c r="J107" s="36"/>
    </row>
    <row r="108" spans="1:10" ht="51" x14ac:dyDescent="0.2">
      <c r="A108" s="56">
        <v>101</v>
      </c>
      <c r="B108" s="56" t="s">
        <v>67</v>
      </c>
      <c r="C108" s="63" t="s">
        <v>81</v>
      </c>
      <c r="D108" s="56" t="s">
        <v>3</v>
      </c>
      <c r="E108" s="58">
        <v>0.7</v>
      </c>
      <c r="F108" s="4">
        <v>60</v>
      </c>
      <c r="G108" s="32">
        <v>44</v>
      </c>
      <c r="H108" s="14">
        <f t="shared" si="1"/>
        <v>30.799999999999997</v>
      </c>
      <c r="I108" s="36"/>
      <c r="J108" s="36"/>
    </row>
    <row r="109" spans="1:10" ht="51" x14ac:dyDescent="0.2">
      <c r="A109" s="56">
        <v>102</v>
      </c>
      <c r="B109" s="56" t="s">
        <v>67</v>
      </c>
      <c r="C109" s="63" t="s">
        <v>82</v>
      </c>
      <c r="D109" s="56" t="s">
        <v>3</v>
      </c>
      <c r="E109" s="58">
        <v>0.6</v>
      </c>
      <c r="F109" s="4">
        <v>70</v>
      </c>
      <c r="G109" s="32">
        <v>57</v>
      </c>
      <c r="H109" s="14">
        <f t="shared" si="1"/>
        <v>34.199999999999996</v>
      </c>
      <c r="I109" s="36"/>
      <c r="J109" s="36"/>
    </row>
    <row r="110" spans="1:10" ht="51" x14ac:dyDescent="0.2">
      <c r="A110" s="56">
        <v>103</v>
      </c>
      <c r="B110" s="56" t="s">
        <v>67</v>
      </c>
      <c r="C110" s="63" t="s">
        <v>83</v>
      </c>
      <c r="D110" s="56" t="s">
        <v>3</v>
      </c>
      <c r="E110" s="58">
        <v>0.45</v>
      </c>
      <c r="F110" s="4">
        <v>90</v>
      </c>
      <c r="G110" s="32">
        <v>65</v>
      </c>
      <c r="H110" s="14">
        <f t="shared" si="1"/>
        <v>29.25</v>
      </c>
      <c r="I110" s="36"/>
      <c r="J110" s="36"/>
    </row>
    <row r="111" spans="1:10" ht="51" x14ac:dyDescent="0.2">
      <c r="A111" s="56">
        <v>104</v>
      </c>
      <c r="B111" s="56" t="s">
        <v>67</v>
      </c>
      <c r="C111" s="63" t="s">
        <v>84</v>
      </c>
      <c r="D111" s="56" t="s">
        <v>3</v>
      </c>
      <c r="E111" s="58">
        <v>0.35</v>
      </c>
      <c r="F111" s="4">
        <v>120</v>
      </c>
      <c r="G111" s="32">
        <v>100</v>
      </c>
      <c r="H111" s="14">
        <f t="shared" si="1"/>
        <v>35</v>
      </c>
      <c r="I111" s="36"/>
      <c r="J111" s="36"/>
    </row>
    <row r="112" spans="1:10" ht="51" x14ac:dyDescent="0.2">
      <c r="A112" s="56">
        <v>105</v>
      </c>
      <c r="B112" s="56" t="s">
        <v>67</v>
      </c>
      <c r="C112" s="63" t="s">
        <v>105</v>
      </c>
      <c r="D112" s="56" t="s">
        <v>3</v>
      </c>
      <c r="E112" s="58">
        <v>0.75</v>
      </c>
      <c r="F112" s="4">
        <v>70</v>
      </c>
      <c r="G112" s="32">
        <v>68</v>
      </c>
      <c r="H112" s="14">
        <f t="shared" si="1"/>
        <v>51</v>
      </c>
      <c r="I112" s="36"/>
      <c r="J112" s="36"/>
    </row>
    <row r="113" spans="1:10" ht="51" x14ac:dyDescent="0.2">
      <c r="A113" s="56">
        <v>106</v>
      </c>
      <c r="B113" s="56" t="s">
        <v>67</v>
      </c>
      <c r="C113" s="63" t="s">
        <v>85</v>
      </c>
      <c r="D113" s="64" t="s">
        <v>3</v>
      </c>
      <c r="E113" s="58">
        <v>0.6</v>
      </c>
      <c r="F113" s="4">
        <v>80</v>
      </c>
      <c r="G113" s="32">
        <v>74</v>
      </c>
      <c r="H113" s="14">
        <f t="shared" si="1"/>
        <v>44.4</v>
      </c>
      <c r="I113" s="36"/>
      <c r="J113" s="36"/>
    </row>
    <row r="114" spans="1:10" ht="51" x14ac:dyDescent="0.2">
      <c r="A114" s="56">
        <v>107</v>
      </c>
      <c r="B114" s="56" t="s">
        <v>67</v>
      </c>
      <c r="C114" s="63" t="s">
        <v>86</v>
      </c>
      <c r="D114" s="64" t="s">
        <v>3</v>
      </c>
      <c r="E114" s="58">
        <v>0.5</v>
      </c>
      <c r="F114" s="4">
        <v>100</v>
      </c>
      <c r="G114" s="32">
        <v>100</v>
      </c>
      <c r="H114" s="14">
        <f t="shared" si="1"/>
        <v>50</v>
      </c>
      <c r="I114" s="36"/>
      <c r="J114" s="36"/>
    </row>
    <row r="115" spans="1:10" ht="51" x14ac:dyDescent="0.2">
      <c r="A115" s="56">
        <v>108</v>
      </c>
      <c r="B115" s="56" t="s">
        <v>67</v>
      </c>
      <c r="C115" s="63" t="s">
        <v>87</v>
      </c>
      <c r="D115" s="64" t="s">
        <v>3</v>
      </c>
      <c r="E115" s="58">
        <v>0.25</v>
      </c>
      <c r="F115" s="4">
        <v>115</v>
      </c>
      <c r="G115" s="32">
        <v>113</v>
      </c>
      <c r="H115" s="14">
        <f t="shared" si="1"/>
        <v>28.25</v>
      </c>
      <c r="I115" s="36"/>
      <c r="J115" s="36"/>
    </row>
    <row r="116" spans="1:10" s="9" customFormat="1" ht="51" x14ac:dyDescent="0.2">
      <c r="A116" s="56">
        <v>109</v>
      </c>
      <c r="B116" s="56" t="s">
        <v>67</v>
      </c>
      <c r="C116" s="63" t="s">
        <v>88</v>
      </c>
      <c r="D116" s="64" t="s">
        <v>3</v>
      </c>
      <c r="E116" s="58">
        <v>0.35</v>
      </c>
      <c r="F116" s="4">
        <v>135</v>
      </c>
      <c r="G116" s="32">
        <v>135</v>
      </c>
      <c r="H116" s="14">
        <f t="shared" si="1"/>
        <v>47.25</v>
      </c>
      <c r="I116" s="65"/>
      <c r="J116" s="65"/>
    </row>
    <row r="117" spans="1:10" ht="38.25" x14ac:dyDescent="0.2">
      <c r="A117" s="56">
        <v>110</v>
      </c>
      <c r="B117" s="56" t="s">
        <v>67</v>
      </c>
      <c r="C117" s="57" t="s">
        <v>123</v>
      </c>
      <c r="D117" s="56" t="s">
        <v>3</v>
      </c>
      <c r="E117" s="58">
        <v>0.75</v>
      </c>
      <c r="F117" s="4">
        <v>6</v>
      </c>
      <c r="G117" s="32">
        <v>5</v>
      </c>
      <c r="H117" s="14">
        <f t="shared" si="1"/>
        <v>3.75</v>
      </c>
      <c r="I117" s="36"/>
      <c r="J117" s="36"/>
    </row>
    <row r="118" spans="1:10" ht="38.25" x14ac:dyDescent="0.2">
      <c r="A118" s="56">
        <v>111</v>
      </c>
      <c r="B118" s="56" t="s">
        <v>67</v>
      </c>
      <c r="C118" s="57" t="s">
        <v>124</v>
      </c>
      <c r="D118" s="56" t="s">
        <v>3</v>
      </c>
      <c r="E118" s="58">
        <v>0.75</v>
      </c>
      <c r="F118" s="4">
        <v>8</v>
      </c>
      <c r="G118" s="32">
        <v>5</v>
      </c>
      <c r="H118" s="14">
        <f t="shared" si="1"/>
        <v>3.75</v>
      </c>
      <c r="I118" s="36"/>
      <c r="J118" s="36"/>
    </row>
    <row r="119" spans="1:10" ht="38.25" x14ac:dyDescent="0.2">
      <c r="A119" s="56">
        <v>112</v>
      </c>
      <c r="B119" s="56" t="s">
        <v>67</v>
      </c>
      <c r="C119" s="57" t="s">
        <v>125</v>
      </c>
      <c r="D119" s="56" t="s">
        <v>3</v>
      </c>
      <c r="E119" s="58">
        <v>0.75</v>
      </c>
      <c r="F119" s="4">
        <v>10</v>
      </c>
      <c r="G119" s="32">
        <v>7</v>
      </c>
      <c r="H119" s="14">
        <f t="shared" si="1"/>
        <v>5.25</v>
      </c>
      <c r="I119" s="36"/>
      <c r="J119" s="36"/>
    </row>
    <row r="120" spans="1:10" ht="38.25" x14ac:dyDescent="0.2">
      <c r="A120" s="56">
        <v>113</v>
      </c>
      <c r="B120" s="56" t="s">
        <v>67</v>
      </c>
      <c r="C120" s="57" t="s">
        <v>126</v>
      </c>
      <c r="D120" s="56" t="s">
        <v>3</v>
      </c>
      <c r="E120" s="58">
        <v>0.45</v>
      </c>
      <c r="F120" s="4">
        <v>15</v>
      </c>
      <c r="G120" s="32">
        <v>10</v>
      </c>
      <c r="H120" s="14">
        <f t="shared" si="1"/>
        <v>4.5</v>
      </c>
      <c r="I120" s="36"/>
      <c r="J120" s="36"/>
    </row>
    <row r="121" spans="1:10" ht="38.25" x14ac:dyDescent="0.2">
      <c r="A121" s="56">
        <v>114</v>
      </c>
      <c r="B121" s="56" t="s">
        <v>67</v>
      </c>
      <c r="C121" s="57" t="s">
        <v>127</v>
      </c>
      <c r="D121" s="56" t="s">
        <v>3</v>
      </c>
      <c r="E121" s="58">
        <v>0.85</v>
      </c>
      <c r="F121" s="4">
        <v>3</v>
      </c>
      <c r="G121" s="32">
        <v>2</v>
      </c>
      <c r="H121" s="14">
        <f t="shared" si="1"/>
        <v>1.7</v>
      </c>
      <c r="I121" s="36"/>
      <c r="J121" s="36"/>
    </row>
    <row r="122" spans="1:10" ht="63.75" x14ac:dyDescent="0.2">
      <c r="A122" s="56">
        <v>115</v>
      </c>
      <c r="B122" s="56" t="s">
        <v>67</v>
      </c>
      <c r="C122" s="66" t="s">
        <v>128</v>
      </c>
      <c r="D122" s="64" t="s">
        <v>5</v>
      </c>
      <c r="E122" s="58">
        <v>0.85</v>
      </c>
      <c r="F122" s="4">
        <v>2120</v>
      </c>
      <c r="G122" s="32">
        <v>1660</v>
      </c>
      <c r="H122" s="14">
        <f t="shared" si="1"/>
        <v>1411</v>
      </c>
      <c r="I122" s="36"/>
      <c r="J122" s="36"/>
    </row>
    <row r="123" spans="1:10" ht="63.75" x14ac:dyDescent="0.2">
      <c r="A123" s="56">
        <v>116</v>
      </c>
      <c r="B123" s="56" t="s">
        <v>67</v>
      </c>
      <c r="C123" s="66" t="s">
        <v>129</v>
      </c>
      <c r="D123" s="64" t="s">
        <v>5</v>
      </c>
      <c r="E123" s="58">
        <v>0.7</v>
      </c>
      <c r="F123" s="4">
        <v>2370</v>
      </c>
      <c r="G123" s="32">
        <v>1898</v>
      </c>
      <c r="H123" s="14">
        <f t="shared" si="1"/>
        <v>1328.6</v>
      </c>
      <c r="I123" s="36"/>
      <c r="J123" s="36"/>
    </row>
    <row r="124" spans="1:10" ht="51" x14ac:dyDescent="0.2">
      <c r="A124" s="56">
        <v>117</v>
      </c>
      <c r="B124" s="56" t="s">
        <v>67</v>
      </c>
      <c r="C124" s="66" t="s">
        <v>130</v>
      </c>
      <c r="D124" s="64" t="s">
        <v>5</v>
      </c>
      <c r="E124" s="58">
        <v>0.85</v>
      </c>
      <c r="F124" s="4">
        <v>320</v>
      </c>
      <c r="G124" s="32">
        <v>313</v>
      </c>
      <c r="H124" s="14">
        <f t="shared" si="1"/>
        <v>266.05</v>
      </c>
      <c r="I124" s="36"/>
      <c r="J124" s="36"/>
    </row>
    <row r="125" spans="1:10" ht="51" x14ac:dyDescent="0.2">
      <c r="A125" s="56">
        <v>118</v>
      </c>
      <c r="B125" s="56" t="s">
        <v>67</v>
      </c>
      <c r="C125" s="66" t="s">
        <v>131</v>
      </c>
      <c r="D125" s="64" t="s">
        <v>5</v>
      </c>
      <c r="E125" s="58">
        <v>0.75</v>
      </c>
      <c r="F125" s="4">
        <v>417</v>
      </c>
      <c r="G125" s="32">
        <v>412</v>
      </c>
      <c r="H125" s="14">
        <f t="shared" si="1"/>
        <v>309</v>
      </c>
      <c r="I125" s="36"/>
      <c r="J125" s="36"/>
    </row>
    <row r="126" spans="1:10" ht="25.5" x14ac:dyDescent="0.2">
      <c r="A126" s="56">
        <v>119</v>
      </c>
      <c r="B126" s="56" t="s">
        <v>146</v>
      </c>
      <c r="C126" s="61" t="s">
        <v>134</v>
      </c>
      <c r="D126" s="64" t="s">
        <v>5</v>
      </c>
      <c r="E126" s="58">
        <v>0.6</v>
      </c>
      <c r="F126" s="4">
        <v>200</v>
      </c>
      <c r="G126" s="32">
        <v>115</v>
      </c>
      <c r="H126" s="14">
        <f t="shared" si="1"/>
        <v>69</v>
      </c>
      <c r="I126" s="36"/>
      <c r="J126" s="36"/>
    </row>
    <row r="127" spans="1:10" ht="25.5" x14ac:dyDescent="0.2">
      <c r="A127" s="56">
        <v>120</v>
      </c>
      <c r="B127" s="56" t="s">
        <v>146</v>
      </c>
      <c r="C127" s="61" t="s">
        <v>135</v>
      </c>
      <c r="D127" s="64" t="s">
        <v>5</v>
      </c>
      <c r="E127" s="58">
        <v>0.7</v>
      </c>
      <c r="F127" s="4">
        <v>250</v>
      </c>
      <c r="G127" s="32">
        <v>138</v>
      </c>
      <c r="H127" s="14">
        <f t="shared" si="1"/>
        <v>96.6</v>
      </c>
      <c r="I127" s="36"/>
      <c r="J127" s="36"/>
    </row>
    <row r="128" spans="1:10" ht="25.5" x14ac:dyDescent="0.2">
      <c r="A128" s="56">
        <v>121</v>
      </c>
      <c r="B128" s="56" t="s">
        <v>146</v>
      </c>
      <c r="C128" s="61" t="s">
        <v>136</v>
      </c>
      <c r="D128" s="64" t="s">
        <v>5</v>
      </c>
      <c r="E128" s="58">
        <v>0.5</v>
      </c>
      <c r="F128" s="4">
        <v>330</v>
      </c>
      <c r="G128" s="32">
        <v>152</v>
      </c>
      <c r="H128" s="14">
        <f t="shared" si="1"/>
        <v>76</v>
      </c>
      <c r="I128" s="36"/>
      <c r="J128" s="36"/>
    </row>
    <row r="129" spans="1:10" ht="25.5" x14ac:dyDescent="0.2">
      <c r="A129" s="56">
        <v>122</v>
      </c>
      <c r="B129" s="56" t="s">
        <v>146</v>
      </c>
      <c r="C129" s="61" t="s">
        <v>137</v>
      </c>
      <c r="D129" s="64" t="s">
        <v>5</v>
      </c>
      <c r="E129" s="58">
        <v>0.45</v>
      </c>
      <c r="F129" s="4">
        <v>420</v>
      </c>
      <c r="G129" s="32">
        <v>185</v>
      </c>
      <c r="H129" s="14">
        <f t="shared" si="1"/>
        <v>83.25</v>
      </c>
      <c r="I129" s="36"/>
      <c r="J129" s="36"/>
    </row>
    <row r="130" spans="1:10" ht="25.5" x14ac:dyDescent="0.2">
      <c r="A130" s="56">
        <v>123</v>
      </c>
      <c r="B130" s="56" t="s">
        <v>146</v>
      </c>
      <c r="C130" s="61" t="s">
        <v>138</v>
      </c>
      <c r="D130" s="64" t="s">
        <v>5</v>
      </c>
      <c r="E130" s="58">
        <v>0.6</v>
      </c>
      <c r="F130" s="4">
        <v>1088</v>
      </c>
      <c r="G130" s="32">
        <v>554</v>
      </c>
      <c r="H130" s="14">
        <f t="shared" si="1"/>
        <v>332.4</v>
      </c>
      <c r="I130" s="36"/>
      <c r="J130" s="36"/>
    </row>
    <row r="131" spans="1:10" ht="25.5" x14ac:dyDescent="0.2">
      <c r="A131" s="56">
        <v>124</v>
      </c>
      <c r="B131" s="56" t="s">
        <v>146</v>
      </c>
      <c r="C131" s="61" t="s">
        <v>139</v>
      </c>
      <c r="D131" s="64" t="s">
        <v>5</v>
      </c>
      <c r="E131" s="58">
        <v>0.7</v>
      </c>
      <c r="F131" s="4">
        <v>1148</v>
      </c>
      <c r="G131" s="32">
        <v>599</v>
      </c>
      <c r="H131" s="14">
        <f t="shared" si="1"/>
        <v>419.29999999999995</v>
      </c>
      <c r="I131" s="36"/>
      <c r="J131" s="36"/>
    </row>
    <row r="132" spans="1:10" ht="25.5" x14ac:dyDescent="0.2">
      <c r="A132" s="56">
        <v>125</v>
      </c>
      <c r="B132" s="56" t="s">
        <v>146</v>
      </c>
      <c r="C132" s="61" t="s">
        <v>140</v>
      </c>
      <c r="D132" s="64" t="s">
        <v>5</v>
      </c>
      <c r="E132" s="58">
        <v>0.5</v>
      </c>
      <c r="F132" s="4">
        <v>1259</v>
      </c>
      <c r="G132" s="32">
        <v>666</v>
      </c>
      <c r="H132" s="14">
        <f t="shared" si="1"/>
        <v>333</v>
      </c>
      <c r="I132" s="36"/>
      <c r="J132" s="36"/>
    </row>
    <row r="133" spans="1:10" ht="25.5" x14ac:dyDescent="0.2">
      <c r="A133" s="56">
        <v>126</v>
      </c>
      <c r="B133" s="56" t="s">
        <v>146</v>
      </c>
      <c r="C133" s="61" t="s">
        <v>141</v>
      </c>
      <c r="D133" s="64" t="s">
        <v>5</v>
      </c>
      <c r="E133" s="58">
        <v>0.45</v>
      </c>
      <c r="F133" s="4">
        <v>846</v>
      </c>
      <c r="G133" s="32">
        <v>281</v>
      </c>
      <c r="H133" s="14">
        <f t="shared" si="1"/>
        <v>126.45</v>
      </c>
      <c r="I133" s="36"/>
      <c r="J133" s="36"/>
    </row>
    <row r="134" spans="1:10" ht="25.5" x14ac:dyDescent="0.2">
      <c r="A134" s="56">
        <v>127</v>
      </c>
      <c r="B134" s="56" t="s">
        <v>146</v>
      </c>
      <c r="C134" s="61" t="s">
        <v>142</v>
      </c>
      <c r="D134" s="64" t="s">
        <v>5</v>
      </c>
      <c r="E134" s="58">
        <v>0.6</v>
      </c>
      <c r="F134" s="4">
        <v>923</v>
      </c>
      <c r="G134" s="32">
        <v>293</v>
      </c>
      <c r="H134" s="14">
        <f t="shared" si="1"/>
        <v>175.79999999999998</v>
      </c>
      <c r="I134" s="36"/>
      <c r="J134" s="36"/>
    </row>
    <row r="135" spans="1:10" ht="25.5" x14ac:dyDescent="0.2">
      <c r="A135" s="56">
        <v>128</v>
      </c>
      <c r="B135" s="56" t="s">
        <v>146</v>
      </c>
      <c r="C135" s="61" t="s">
        <v>143</v>
      </c>
      <c r="D135" s="64" t="s">
        <v>5</v>
      </c>
      <c r="E135" s="58">
        <v>0.5</v>
      </c>
      <c r="F135" s="4">
        <v>1036</v>
      </c>
      <c r="G135" s="32">
        <v>324</v>
      </c>
      <c r="H135" s="14">
        <f t="shared" si="1"/>
        <v>162</v>
      </c>
      <c r="I135" s="36"/>
      <c r="J135" s="36"/>
    </row>
    <row r="136" spans="1:10" ht="25.5" x14ac:dyDescent="0.2">
      <c r="A136" s="56">
        <v>129</v>
      </c>
      <c r="B136" s="56" t="s">
        <v>146</v>
      </c>
      <c r="C136" s="61" t="s">
        <v>145</v>
      </c>
      <c r="D136" s="64" t="s">
        <v>5</v>
      </c>
      <c r="E136" s="58">
        <v>0.45</v>
      </c>
      <c r="F136" s="4">
        <v>1403</v>
      </c>
      <c r="G136" s="32">
        <v>418</v>
      </c>
      <c r="H136" s="14">
        <f t="shared" si="1"/>
        <v>188.1</v>
      </c>
      <c r="I136" s="36"/>
      <c r="J136" s="36"/>
    </row>
    <row r="137" spans="1:10" ht="25.5" x14ac:dyDescent="0.2">
      <c r="A137" s="56">
        <v>130</v>
      </c>
      <c r="B137" s="56" t="s">
        <v>146</v>
      </c>
      <c r="C137" s="61" t="s">
        <v>144</v>
      </c>
      <c r="D137" s="64" t="s">
        <v>5</v>
      </c>
      <c r="E137" s="58">
        <v>0.35</v>
      </c>
      <c r="F137" s="4">
        <v>1867</v>
      </c>
      <c r="G137" s="32">
        <v>527</v>
      </c>
      <c r="H137" s="14">
        <f t="shared" ref="H137:H177" si="2">G137*E137</f>
        <v>184.45</v>
      </c>
      <c r="I137" s="36"/>
      <c r="J137" s="36"/>
    </row>
    <row r="138" spans="1:10" ht="25.5" x14ac:dyDescent="0.2">
      <c r="A138" s="56">
        <v>131</v>
      </c>
      <c r="B138" s="56" t="s">
        <v>146</v>
      </c>
      <c r="C138" s="57" t="s">
        <v>147</v>
      </c>
      <c r="D138" s="56" t="s">
        <v>2</v>
      </c>
      <c r="E138" s="58">
        <v>0.85</v>
      </c>
      <c r="F138" s="4">
        <v>20</v>
      </c>
      <c r="G138" s="32">
        <v>19</v>
      </c>
      <c r="H138" s="14">
        <f t="shared" si="2"/>
        <v>16.149999999999999</v>
      </c>
      <c r="I138" s="36"/>
      <c r="J138" s="36"/>
    </row>
    <row r="139" spans="1:10" ht="25.5" x14ac:dyDescent="0.2">
      <c r="A139" s="56">
        <v>132</v>
      </c>
      <c r="B139" s="56" t="s">
        <v>146</v>
      </c>
      <c r="C139" s="57" t="s">
        <v>148</v>
      </c>
      <c r="D139" s="56" t="s">
        <v>2</v>
      </c>
      <c r="E139" s="58">
        <v>0.7</v>
      </c>
      <c r="F139" s="4">
        <v>1000</v>
      </c>
      <c r="G139" s="32">
        <v>852</v>
      </c>
      <c r="H139" s="14">
        <f t="shared" si="2"/>
        <v>596.4</v>
      </c>
      <c r="I139" s="36"/>
      <c r="J139" s="36"/>
    </row>
    <row r="140" spans="1:10" ht="25.5" x14ac:dyDescent="0.2">
      <c r="A140" s="56">
        <v>133</v>
      </c>
      <c r="B140" s="56" t="s">
        <v>146</v>
      </c>
      <c r="C140" s="57" t="s">
        <v>149</v>
      </c>
      <c r="D140" s="56" t="s">
        <v>2</v>
      </c>
      <c r="E140" s="58">
        <v>0.85</v>
      </c>
      <c r="F140" s="4">
        <v>50</v>
      </c>
      <c r="G140" s="32">
        <v>49</v>
      </c>
      <c r="H140" s="14">
        <f t="shared" si="2"/>
        <v>41.65</v>
      </c>
      <c r="I140" s="36"/>
      <c r="J140" s="36"/>
    </row>
    <row r="141" spans="1:10" ht="25.5" x14ac:dyDescent="0.2">
      <c r="A141" s="56">
        <v>134</v>
      </c>
      <c r="B141" s="56" t="s">
        <v>146</v>
      </c>
      <c r="C141" s="57" t="s">
        <v>150</v>
      </c>
      <c r="D141" s="56" t="s">
        <v>2</v>
      </c>
      <c r="E141" s="58">
        <v>0.85</v>
      </c>
      <c r="F141" s="4">
        <v>300</v>
      </c>
      <c r="G141" s="32">
        <v>282</v>
      </c>
      <c r="H141" s="14">
        <f t="shared" si="2"/>
        <v>239.7</v>
      </c>
      <c r="I141" s="36"/>
      <c r="J141" s="36"/>
    </row>
    <row r="142" spans="1:10" ht="25.5" x14ac:dyDescent="0.2">
      <c r="A142" s="56">
        <v>135</v>
      </c>
      <c r="B142" s="56" t="s">
        <v>146</v>
      </c>
      <c r="C142" s="57" t="s">
        <v>151</v>
      </c>
      <c r="D142" s="56" t="s">
        <v>4</v>
      </c>
      <c r="E142" s="58">
        <v>0.7</v>
      </c>
      <c r="F142" s="4">
        <v>100</v>
      </c>
      <c r="G142" s="32">
        <v>78</v>
      </c>
      <c r="H142" s="14">
        <f t="shared" si="2"/>
        <v>54.599999999999994</v>
      </c>
      <c r="I142" s="36"/>
      <c r="J142" s="36"/>
    </row>
    <row r="143" spans="1:10" ht="25.5" x14ac:dyDescent="0.2">
      <c r="A143" s="56">
        <v>136</v>
      </c>
      <c r="B143" s="56" t="s">
        <v>146</v>
      </c>
      <c r="C143" s="57" t="s">
        <v>152</v>
      </c>
      <c r="D143" s="56" t="s">
        <v>8</v>
      </c>
      <c r="E143" s="58">
        <v>0.85</v>
      </c>
      <c r="F143" s="4">
        <v>250</v>
      </c>
      <c r="G143" s="32">
        <v>220</v>
      </c>
      <c r="H143" s="14">
        <f t="shared" si="2"/>
        <v>187</v>
      </c>
      <c r="I143" s="36"/>
      <c r="J143" s="36"/>
    </row>
    <row r="144" spans="1:10" ht="25.5" x14ac:dyDescent="0.2">
      <c r="A144" s="56">
        <v>137</v>
      </c>
      <c r="B144" s="56" t="s">
        <v>146</v>
      </c>
      <c r="C144" s="57" t="s">
        <v>154</v>
      </c>
      <c r="D144" s="56" t="s">
        <v>8</v>
      </c>
      <c r="E144" s="58">
        <v>0.85</v>
      </c>
      <c r="F144" s="4">
        <v>300</v>
      </c>
      <c r="G144" s="32">
        <v>298</v>
      </c>
      <c r="H144" s="14">
        <f t="shared" si="2"/>
        <v>253.29999999999998</v>
      </c>
      <c r="I144" s="36"/>
      <c r="J144" s="36"/>
    </row>
    <row r="145" spans="1:10" ht="25.5" x14ac:dyDescent="0.2">
      <c r="A145" s="56">
        <v>138</v>
      </c>
      <c r="B145" s="56" t="s">
        <v>153</v>
      </c>
      <c r="C145" s="57" t="s">
        <v>155</v>
      </c>
      <c r="D145" s="56" t="s">
        <v>9</v>
      </c>
      <c r="E145" s="58">
        <v>0.85</v>
      </c>
      <c r="F145" s="4">
        <v>5</v>
      </c>
      <c r="G145" s="32">
        <v>4</v>
      </c>
      <c r="H145" s="14">
        <f t="shared" si="2"/>
        <v>3.4</v>
      </c>
      <c r="I145" s="36"/>
      <c r="J145" s="36"/>
    </row>
    <row r="146" spans="1:10" ht="25.5" x14ac:dyDescent="0.2">
      <c r="A146" s="56">
        <v>139</v>
      </c>
      <c r="B146" s="56" t="s">
        <v>153</v>
      </c>
      <c r="C146" s="57" t="s">
        <v>156</v>
      </c>
      <c r="D146" s="56" t="s">
        <v>9</v>
      </c>
      <c r="E146" s="58">
        <v>0.85</v>
      </c>
      <c r="F146" s="4">
        <v>6</v>
      </c>
      <c r="G146" s="32">
        <v>6</v>
      </c>
      <c r="H146" s="14">
        <f t="shared" si="2"/>
        <v>5.0999999999999996</v>
      </c>
      <c r="I146" s="36"/>
      <c r="J146" s="36"/>
    </row>
    <row r="147" spans="1:10" ht="25.5" x14ac:dyDescent="0.2">
      <c r="A147" s="56">
        <v>140</v>
      </c>
      <c r="B147" s="56" t="s">
        <v>153</v>
      </c>
      <c r="C147" s="57" t="s">
        <v>157</v>
      </c>
      <c r="D147" s="56" t="s">
        <v>3</v>
      </c>
      <c r="E147" s="58">
        <v>0.85</v>
      </c>
      <c r="F147" s="4">
        <v>10</v>
      </c>
      <c r="G147" s="32">
        <v>9</v>
      </c>
      <c r="H147" s="14">
        <f t="shared" si="2"/>
        <v>7.6499999999999995</v>
      </c>
      <c r="I147" s="36"/>
      <c r="J147" s="36"/>
    </row>
    <row r="148" spans="1:10" ht="25.5" x14ac:dyDescent="0.2">
      <c r="A148" s="56">
        <v>141</v>
      </c>
      <c r="B148" s="56" t="s">
        <v>153</v>
      </c>
      <c r="C148" s="57" t="s">
        <v>158</v>
      </c>
      <c r="D148" s="56" t="s">
        <v>9</v>
      </c>
      <c r="E148" s="58">
        <v>0.85</v>
      </c>
      <c r="F148" s="4">
        <v>6</v>
      </c>
      <c r="G148" s="32">
        <v>6</v>
      </c>
      <c r="H148" s="14">
        <f t="shared" si="2"/>
        <v>5.0999999999999996</v>
      </c>
      <c r="I148" s="36"/>
      <c r="J148" s="36"/>
    </row>
    <row r="149" spans="1:10" ht="25.5" x14ac:dyDescent="0.2">
      <c r="A149" s="56">
        <v>142</v>
      </c>
      <c r="B149" s="56" t="s">
        <v>153</v>
      </c>
      <c r="C149" s="57" t="s">
        <v>159</v>
      </c>
      <c r="D149" s="56" t="s">
        <v>3</v>
      </c>
      <c r="E149" s="58">
        <v>0.7</v>
      </c>
      <c r="F149" s="4">
        <v>7</v>
      </c>
      <c r="G149" s="32">
        <v>7</v>
      </c>
      <c r="H149" s="14">
        <f t="shared" si="2"/>
        <v>4.8999999999999995</v>
      </c>
      <c r="I149" s="36"/>
      <c r="J149" s="36"/>
    </row>
    <row r="150" spans="1:10" ht="25.5" x14ac:dyDescent="0.2">
      <c r="A150" s="56">
        <v>143</v>
      </c>
      <c r="B150" s="56" t="s">
        <v>153</v>
      </c>
      <c r="C150" s="57" t="s">
        <v>160</v>
      </c>
      <c r="D150" s="56" t="s">
        <v>8</v>
      </c>
      <c r="E150" s="58">
        <v>0.75</v>
      </c>
      <c r="F150" s="4">
        <v>15</v>
      </c>
      <c r="G150" s="32">
        <v>12</v>
      </c>
      <c r="H150" s="14">
        <f t="shared" si="2"/>
        <v>9</v>
      </c>
      <c r="I150" s="36"/>
      <c r="J150" s="36"/>
    </row>
    <row r="151" spans="1:10" ht="25.5" x14ac:dyDescent="0.2">
      <c r="A151" s="56">
        <v>144</v>
      </c>
      <c r="B151" s="56" t="s">
        <v>153</v>
      </c>
      <c r="C151" s="57" t="s">
        <v>161</v>
      </c>
      <c r="D151" s="56" t="s">
        <v>5</v>
      </c>
      <c r="E151" s="58">
        <v>0.35</v>
      </c>
      <c r="F151" s="4">
        <v>1500</v>
      </c>
      <c r="G151" s="32">
        <v>1369</v>
      </c>
      <c r="H151" s="14">
        <f t="shared" si="2"/>
        <v>479.15</v>
      </c>
      <c r="I151" s="36"/>
      <c r="J151" s="36"/>
    </row>
    <row r="152" spans="1:10" ht="25.5" x14ac:dyDescent="0.2">
      <c r="A152" s="56">
        <v>145</v>
      </c>
      <c r="B152" s="56" t="s">
        <v>153</v>
      </c>
      <c r="C152" s="57" t="s">
        <v>162</v>
      </c>
      <c r="D152" s="56" t="s">
        <v>8</v>
      </c>
      <c r="E152" s="58">
        <v>0.7</v>
      </c>
      <c r="F152" s="4">
        <v>300</v>
      </c>
      <c r="G152" s="32">
        <v>298</v>
      </c>
      <c r="H152" s="14">
        <f t="shared" si="2"/>
        <v>208.6</v>
      </c>
      <c r="I152" s="36"/>
      <c r="J152" s="36"/>
    </row>
    <row r="153" spans="1:10" ht="25.5" x14ac:dyDescent="0.2">
      <c r="A153" s="56">
        <v>146</v>
      </c>
      <c r="B153" s="56" t="s">
        <v>153</v>
      </c>
      <c r="C153" s="57" t="s">
        <v>163</v>
      </c>
      <c r="D153" s="56" t="s">
        <v>8</v>
      </c>
      <c r="E153" s="58">
        <v>0.35</v>
      </c>
      <c r="F153" s="4">
        <v>600</v>
      </c>
      <c r="G153" s="32">
        <v>454</v>
      </c>
      <c r="H153" s="14">
        <f t="shared" si="2"/>
        <v>158.89999999999998</v>
      </c>
      <c r="I153" s="36"/>
      <c r="J153" s="36"/>
    </row>
    <row r="154" spans="1:10" ht="25.5" x14ac:dyDescent="0.2">
      <c r="A154" s="56">
        <v>147</v>
      </c>
      <c r="B154" s="56" t="s">
        <v>153</v>
      </c>
      <c r="C154" s="57" t="s">
        <v>164</v>
      </c>
      <c r="D154" s="56" t="s">
        <v>8</v>
      </c>
      <c r="E154" s="58">
        <v>0.85</v>
      </c>
      <c r="F154" s="4">
        <v>30</v>
      </c>
      <c r="G154" s="32">
        <v>29</v>
      </c>
      <c r="H154" s="14">
        <f t="shared" si="2"/>
        <v>24.65</v>
      </c>
      <c r="I154" s="36"/>
      <c r="J154" s="36"/>
    </row>
    <row r="155" spans="1:10" ht="25.5" x14ac:dyDescent="0.2">
      <c r="A155" s="56">
        <v>148</v>
      </c>
      <c r="B155" s="56" t="s">
        <v>153</v>
      </c>
      <c r="C155" s="57" t="s">
        <v>201</v>
      </c>
      <c r="D155" s="56" t="s">
        <v>190</v>
      </c>
      <c r="E155" s="58">
        <v>0.85</v>
      </c>
      <c r="F155" s="4">
        <v>20</v>
      </c>
      <c r="G155" s="32">
        <v>18</v>
      </c>
      <c r="H155" s="14">
        <f t="shared" si="2"/>
        <v>15.299999999999999</v>
      </c>
      <c r="I155" s="36"/>
      <c r="J155" s="36"/>
    </row>
    <row r="156" spans="1:10" ht="25.5" x14ac:dyDescent="0.2">
      <c r="A156" s="56">
        <v>149</v>
      </c>
      <c r="B156" s="56" t="s">
        <v>153</v>
      </c>
      <c r="C156" s="57" t="s">
        <v>165</v>
      </c>
      <c r="D156" s="56" t="s">
        <v>8</v>
      </c>
      <c r="E156" s="58">
        <v>0.7</v>
      </c>
      <c r="F156" s="4">
        <v>3.7</v>
      </c>
      <c r="G156" s="32">
        <v>3</v>
      </c>
      <c r="H156" s="14">
        <f t="shared" si="2"/>
        <v>2.0999999999999996</v>
      </c>
      <c r="I156" s="36"/>
      <c r="J156" s="36"/>
    </row>
    <row r="157" spans="1:10" ht="25.5" x14ac:dyDescent="0.2">
      <c r="A157" s="56">
        <v>150</v>
      </c>
      <c r="B157" s="56" t="s">
        <v>153</v>
      </c>
      <c r="C157" s="57" t="s">
        <v>166</v>
      </c>
      <c r="D157" s="56" t="s">
        <v>8</v>
      </c>
      <c r="E157" s="58">
        <v>0.5</v>
      </c>
      <c r="F157" s="4">
        <v>7.64</v>
      </c>
      <c r="G157" s="32">
        <v>7</v>
      </c>
      <c r="H157" s="14">
        <f t="shared" si="2"/>
        <v>3.5</v>
      </c>
      <c r="I157" s="36"/>
      <c r="J157" s="36"/>
    </row>
    <row r="158" spans="1:10" ht="32.25" customHeight="1" x14ac:dyDescent="0.2">
      <c r="A158" s="56">
        <v>151</v>
      </c>
      <c r="B158" s="56" t="s">
        <v>153</v>
      </c>
      <c r="C158" s="57" t="s">
        <v>167</v>
      </c>
      <c r="D158" s="56" t="s">
        <v>8</v>
      </c>
      <c r="E158" s="58">
        <v>0.45</v>
      </c>
      <c r="F158" s="4">
        <v>9.5500000000000007</v>
      </c>
      <c r="G158" s="32">
        <v>9</v>
      </c>
      <c r="H158" s="14">
        <f t="shared" si="2"/>
        <v>4.05</v>
      </c>
      <c r="I158" s="36"/>
      <c r="J158" s="36"/>
    </row>
    <row r="159" spans="1:10" ht="29.25" customHeight="1" x14ac:dyDescent="0.2">
      <c r="A159" s="56">
        <v>152</v>
      </c>
      <c r="B159" s="56" t="s">
        <v>153</v>
      </c>
      <c r="C159" s="57" t="s">
        <v>168</v>
      </c>
      <c r="D159" s="56" t="s">
        <v>8</v>
      </c>
      <c r="E159" s="58">
        <v>0.35</v>
      </c>
      <c r="F159" s="4">
        <v>20</v>
      </c>
      <c r="G159" s="32">
        <v>18</v>
      </c>
      <c r="H159" s="14">
        <f t="shared" si="2"/>
        <v>6.3</v>
      </c>
      <c r="I159" s="36"/>
      <c r="J159" s="36"/>
    </row>
    <row r="160" spans="1:10" ht="32.25" customHeight="1" x14ac:dyDescent="0.2">
      <c r="A160" s="56">
        <v>153</v>
      </c>
      <c r="B160" s="56" t="s">
        <v>153</v>
      </c>
      <c r="C160" s="57" t="s">
        <v>169</v>
      </c>
      <c r="D160" s="56" t="s">
        <v>8</v>
      </c>
      <c r="E160" s="58">
        <v>0.65</v>
      </c>
      <c r="F160" s="4">
        <v>15</v>
      </c>
      <c r="G160" s="32">
        <v>14</v>
      </c>
      <c r="H160" s="14">
        <f t="shared" si="2"/>
        <v>9.1</v>
      </c>
      <c r="I160" s="36"/>
      <c r="J160" s="36"/>
    </row>
    <row r="161" spans="1:10" ht="30.75" customHeight="1" x14ac:dyDescent="0.2">
      <c r="A161" s="56">
        <v>154</v>
      </c>
      <c r="B161" s="56" t="s">
        <v>153</v>
      </c>
      <c r="C161" s="57" t="s">
        <v>170</v>
      </c>
      <c r="D161" s="56" t="s">
        <v>8</v>
      </c>
      <c r="E161" s="58">
        <v>0.85</v>
      </c>
      <c r="F161" s="4">
        <v>3</v>
      </c>
      <c r="G161" s="32">
        <v>3</v>
      </c>
      <c r="H161" s="14">
        <f>G161*E161</f>
        <v>2.5499999999999998</v>
      </c>
      <c r="I161" s="36"/>
      <c r="J161" s="36"/>
    </row>
    <row r="162" spans="1:10" ht="33.75" customHeight="1" x14ac:dyDescent="0.2">
      <c r="A162" s="56">
        <v>155</v>
      </c>
      <c r="B162" s="56" t="s">
        <v>153</v>
      </c>
      <c r="C162" s="57" t="s">
        <v>171</v>
      </c>
      <c r="D162" s="56" t="s">
        <v>8</v>
      </c>
      <c r="E162" s="58">
        <v>0.75</v>
      </c>
      <c r="F162" s="4">
        <v>20</v>
      </c>
      <c r="G162" s="32">
        <v>18</v>
      </c>
      <c r="H162" s="14">
        <f t="shared" si="2"/>
        <v>13.5</v>
      </c>
      <c r="I162" s="36"/>
      <c r="J162" s="36"/>
    </row>
    <row r="163" spans="1:10" ht="33" customHeight="1" x14ac:dyDescent="0.2">
      <c r="A163" s="56">
        <v>156</v>
      </c>
      <c r="B163" s="56" t="s">
        <v>153</v>
      </c>
      <c r="C163" s="57" t="s">
        <v>174</v>
      </c>
      <c r="D163" s="56" t="s">
        <v>9</v>
      </c>
      <c r="E163" s="58">
        <v>0.85</v>
      </c>
      <c r="F163" s="4">
        <v>76</v>
      </c>
      <c r="G163" s="32">
        <v>74</v>
      </c>
      <c r="H163" s="14">
        <f t="shared" si="2"/>
        <v>62.9</v>
      </c>
      <c r="I163" s="36"/>
      <c r="J163" s="36"/>
    </row>
    <row r="164" spans="1:10" ht="51.75" customHeight="1" x14ac:dyDescent="0.2">
      <c r="A164" s="56">
        <v>157</v>
      </c>
      <c r="B164" s="56" t="s">
        <v>153</v>
      </c>
      <c r="C164" s="57" t="s">
        <v>175</v>
      </c>
      <c r="D164" s="56" t="s">
        <v>9</v>
      </c>
      <c r="E164" s="58">
        <v>0.75</v>
      </c>
      <c r="F164" s="4">
        <v>50</v>
      </c>
      <c r="G164" s="32">
        <v>42</v>
      </c>
      <c r="H164" s="14">
        <f t="shared" si="2"/>
        <v>31.5</v>
      </c>
      <c r="I164" s="36"/>
      <c r="J164" s="36"/>
    </row>
    <row r="165" spans="1:10" ht="27.75" customHeight="1" x14ac:dyDescent="0.2">
      <c r="A165" s="56">
        <v>158</v>
      </c>
      <c r="B165" s="56" t="s">
        <v>153</v>
      </c>
      <c r="C165" s="57" t="s">
        <v>176</v>
      </c>
      <c r="D165" s="56" t="s">
        <v>3</v>
      </c>
      <c r="E165" s="58">
        <v>0.85</v>
      </c>
      <c r="F165" s="4">
        <v>26</v>
      </c>
      <c r="G165" s="32">
        <v>26</v>
      </c>
      <c r="H165" s="14">
        <f t="shared" si="2"/>
        <v>22.099999999999998</v>
      </c>
      <c r="I165" s="36"/>
      <c r="J165" s="36"/>
    </row>
    <row r="166" spans="1:10" ht="24.75" customHeight="1" x14ac:dyDescent="0.2">
      <c r="A166" s="56">
        <v>159</v>
      </c>
      <c r="B166" s="56" t="s">
        <v>153</v>
      </c>
      <c r="C166" s="57" t="s">
        <v>188</v>
      </c>
      <c r="D166" s="56" t="s">
        <v>3</v>
      </c>
      <c r="E166" s="58">
        <v>0.85</v>
      </c>
      <c r="F166" s="4">
        <v>18</v>
      </c>
      <c r="G166" s="32">
        <v>18</v>
      </c>
      <c r="H166" s="14">
        <f t="shared" si="2"/>
        <v>15.299999999999999</v>
      </c>
      <c r="I166" s="36"/>
      <c r="J166" s="36"/>
    </row>
    <row r="167" spans="1:10" ht="28.5" customHeight="1" x14ac:dyDescent="0.2">
      <c r="A167" s="56">
        <v>160</v>
      </c>
      <c r="B167" s="56" t="s">
        <v>153</v>
      </c>
      <c r="C167" s="57" t="s">
        <v>177</v>
      </c>
      <c r="D167" s="56" t="s">
        <v>9</v>
      </c>
      <c r="E167" s="58">
        <v>0.85</v>
      </c>
      <c r="F167" s="4">
        <v>18</v>
      </c>
      <c r="G167" s="32">
        <v>11</v>
      </c>
      <c r="H167" s="14">
        <f t="shared" si="2"/>
        <v>9.35</v>
      </c>
      <c r="I167" s="36"/>
      <c r="J167" s="36"/>
    </row>
    <row r="168" spans="1:10" ht="26.25" customHeight="1" x14ac:dyDescent="0.2">
      <c r="A168" s="56">
        <v>161</v>
      </c>
      <c r="B168" s="56" t="s">
        <v>153</v>
      </c>
      <c r="C168" s="61" t="s">
        <v>178</v>
      </c>
      <c r="D168" s="56" t="s">
        <v>11</v>
      </c>
      <c r="E168" s="58">
        <v>0.85</v>
      </c>
      <c r="F168" s="4">
        <v>21</v>
      </c>
      <c r="G168" s="32">
        <v>18</v>
      </c>
      <c r="H168" s="14">
        <f t="shared" si="2"/>
        <v>15.299999999999999</v>
      </c>
      <c r="I168" s="36"/>
      <c r="J168" s="36"/>
    </row>
    <row r="169" spans="1:10" ht="26.25" customHeight="1" x14ac:dyDescent="0.2">
      <c r="A169" s="56">
        <v>162</v>
      </c>
      <c r="B169" s="56" t="s">
        <v>153</v>
      </c>
      <c r="C169" s="57" t="s">
        <v>173</v>
      </c>
      <c r="D169" s="56" t="s">
        <v>10</v>
      </c>
      <c r="E169" s="58">
        <v>0.8</v>
      </c>
      <c r="F169" s="4">
        <v>27</v>
      </c>
      <c r="G169" s="32">
        <v>26</v>
      </c>
      <c r="H169" s="14">
        <f t="shared" si="2"/>
        <v>20.8</v>
      </c>
      <c r="I169" s="36"/>
      <c r="J169" s="36"/>
    </row>
    <row r="170" spans="1:10" ht="29.25" customHeight="1" x14ac:dyDescent="0.2">
      <c r="A170" s="56">
        <v>163</v>
      </c>
      <c r="B170" s="56" t="s">
        <v>153</v>
      </c>
      <c r="C170" s="57" t="s">
        <v>172</v>
      </c>
      <c r="D170" s="56" t="s">
        <v>11</v>
      </c>
      <c r="E170" s="58">
        <v>0.6</v>
      </c>
      <c r="F170" s="3">
        <v>60</v>
      </c>
      <c r="G170" s="32">
        <v>55</v>
      </c>
      <c r="H170" s="14">
        <f t="shared" si="2"/>
        <v>33</v>
      </c>
      <c r="I170" s="36"/>
      <c r="J170" s="36"/>
    </row>
    <row r="171" spans="1:10" ht="29.25" customHeight="1" x14ac:dyDescent="0.2">
      <c r="A171" s="56">
        <v>164</v>
      </c>
      <c r="B171" s="56" t="s">
        <v>153</v>
      </c>
      <c r="C171" s="57" t="s">
        <v>189</v>
      </c>
      <c r="D171" s="56" t="s">
        <v>191</v>
      </c>
      <c r="E171" s="58">
        <v>0.35</v>
      </c>
      <c r="F171" s="4">
        <v>200</v>
      </c>
      <c r="G171" s="32">
        <v>171</v>
      </c>
      <c r="H171" s="14">
        <f t="shared" si="2"/>
        <v>59.849999999999994</v>
      </c>
      <c r="I171" s="36"/>
      <c r="J171" s="36"/>
    </row>
    <row r="172" spans="1:10" ht="12.75" customHeight="1" x14ac:dyDescent="0.2">
      <c r="A172" s="56">
        <v>165</v>
      </c>
      <c r="B172" s="56" t="s">
        <v>179</v>
      </c>
      <c r="C172" s="61" t="s">
        <v>180</v>
      </c>
      <c r="D172" s="67" t="s">
        <v>3</v>
      </c>
      <c r="E172" s="68">
        <v>0.7</v>
      </c>
      <c r="F172" s="4">
        <v>1.5</v>
      </c>
      <c r="G172" s="32">
        <v>1</v>
      </c>
      <c r="H172" s="14">
        <f t="shared" si="2"/>
        <v>0.7</v>
      </c>
      <c r="I172" s="36"/>
      <c r="J172" s="36"/>
    </row>
    <row r="173" spans="1:10" ht="12.75" customHeight="1" x14ac:dyDescent="0.2">
      <c r="A173" s="56">
        <v>166</v>
      </c>
      <c r="B173" s="56" t="s">
        <v>179</v>
      </c>
      <c r="C173" s="61" t="s">
        <v>181</v>
      </c>
      <c r="D173" s="67" t="s">
        <v>3</v>
      </c>
      <c r="E173" s="68">
        <v>0.7</v>
      </c>
      <c r="F173" s="4">
        <v>1.5</v>
      </c>
      <c r="G173" s="32">
        <v>1</v>
      </c>
      <c r="H173" s="14">
        <f t="shared" si="2"/>
        <v>0.7</v>
      </c>
      <c r="I173" s="36"/>
      <c r="J173" s="36"/>
    </row>
    <row r="174" spans="1:10" ht="15.6" customHeight="1" x14ac:dyDescent="0.2">
      <c r="A174" s="56">
        <v>167</v>
      </c>
      <c r="B174" s="56" t="s">
        <v>179</v>
      </c>
      <c r="C174" s="61" t="s">
        <v>199</v>
      </c>
      <c r="D174" s="67" t="s">
        <v>192</v>
      </c>
      <c r="E174" s="68">
        <v>0.9</v>
      </c>
      <c r="F174" s="4">
        <v>2400</v>
      </c>
      <c r="G174" s="32">
        <v>2400</v>
      </c>
      <c r="H174" s="14">
        <f t="shared" si="2"/>
        <v>2160</v>
      </c>
      <c r="I174" s="36"/>
      <c r="J174" s="36"/>
    </row>
    <row r="175" spans="1:10" ht="30.95" customHeight="1" x14ac:dyDescent="0.2">
      <c r="A175" s="56">
        <v>168</v>
      </c>
      <c r="B175" s="56" t="s">
        <v>179</v>
      </c>
      <c r="C175" s="61" t="s">
        <v>200</v>
      </c>
      <c r="D175" s="67" t="s">
        <v>3</v>
      </c>
      <c r="E175" s="68">
        <v>0.9</v>
      </c>
      <c r="F175" s="4">
        <v>12</v>
      </c>
      <c r="G175" s="32">
        <v>12</v>
      </c>
      <c r="H175" s="14">
        <f t="shared" si="2"/>
        <v>10.8</v>
      </c>
      <c r="I175" s="36"/>
      <c r="J175" s="36"/>
    </row>
    <row r="176" spans="1:10" ht="25.5" x14ac:dyDescent="0.2">
      <c r="A176" s="56">
        <v>169</v>
      </c>
      <c r="B176" s="56" t="s">
        <v>179</v>
      </c>
      <c r="C176" s="69" t="s">
        <v>202</v>
      </c>
      <c r="D176" s="67" t="s">
        <v>192</v>
      </c>
      <c r="E176" s="68">
        <v>0.15</v>
      </c>
      <c r="F176" s="70">
        <v>1000</v>
      </c>
      <c r="G176" s="16">
        <v>1000</v>
      </c>
      <c r="H176" s="14">
        <f t="shared" si="2"/>
        <v>150</v>
      </c>
      <c r="I176" s="36"/>
      <c r="J176" s="36"/>
    </row>
    <row r="177" spans="1:10" ht="25.5" x14ac:dyDescent="0.2">
      <c r="A177" s="56">
        <v>170</v>
      </c>
      <c r="B177" s="56" t="s">
        <v>179</v>
      </c>
      <c r="C177" s="69" t="s">
        <v>203</v>
      </c>
      <c r="D177" s="67" t="s">
        <v>3</v>
      </c>
      <c r="E177" s="68">
        <v>0.2</v>
      </c>
      <c r="F177" s="4">
        <v>7</v>
      </c>
      <c r="G177" s="16">
        <v>7</v>
      </c>
      <c r="H177" s="14">
        <f t="shared" si="2"/>
        <v>1.4000000000000001</v>
      </c>
      <c r="I177" s="36"/>
      <c r="J177" s="36"/>
    </row>
    <row r="178" spans="1:10" ht="12.75" customHeight="1" x14ac:dyDescent="0.2">
      <c r="A178" s="82" t="s">
        <v>204</v>
      </c>
      <c r="B178" s="83"/>
      <c r="C178" s="83"/>
      <c r="D178" s="84"/>
      <c r="E178" s="68">
        <f>SUM(E8:E177)</f>
        <v>100.00000000000001</v>
      </c>
      <c r="F178" s="70"/>
      <c r="G178" s="13"/>
      <c r="H178" s="71">
        <f>SUM(H8:H177)</f>
        <v>31807.449999999997</v>
      </c>
      <c r="I178" s="36"/>
      <c r="J178" s="36"/>
    </row>
    <row r="179" spans="1:10" ht="12.75" customHeight="1" x14ac:dyDescent="0.2">
      <c r="A179" s="37"/>
      <c r="B179" s="37"/>
      <c r="C179" s="72"/>
      <c r="D179" s="73"/>
      <c r="E179" s="74"/>
      <c r="F179" s="75"/>
      <c r="G179" s="43"/>
      <c r="H179" s="43"/>
      <c r="I179" s="36"/>
      <c r="J179" s="36"/>
    </row>
    <row r="180" spans="1:10" ht="12.75" customHeight="1" x14ac:dyDescent="0.2">
      <c r="A180" s="85" t="s">
        <v>210</v>
      </c>
      <c r="B180" s="85"/>
      <c r="C180" s="85"/>
      <c r="D180" s="85"/>
      <c r="E180" s="85"/>
      <c r="F180" s="85"/>
      <c r="G180" s="85"/>
      <c r="H180" s="85"/>
      <c r="I180" s="36"/>
      <c r="J180" s="36"/>
    </row>
    <row r="181" spans="1:10" ht="12.75" customHeight="1" x14ac:dyDescent="0.2">
      <c r="A181" s="37"/>
      <c r="B181" s="37"/>
      <c r="C181" s="72"/>
      <c r="D181" s="73"/>
      <c r="E181" s="74"/>
      <c r="F181" s="75"/>
      <c r="G181" s="43"/>
      <c r="H181" s="43"/>
      <c r="I181" s="36"/>
      <c r="J181" s="36"/>
    </row>
    <row r="182" spans="1:10" ht="12.75" customHeight="1" x14ac:dyDescent="0.2">
      <c r="G182" s="17"/>
    </row>
    <row r="183" spans="1:10" ht="12.75" customHeight="1" x14ac:dyDescent="0.2"/>
    <row r="184" spans="1:10" s="10" customFormat="1" x14ac:dyDescent="0.2">
      <c r="A184" s="6"/>
      <c r="B184" s="6"/>
      <c r="C184" s="11"/>
      <c r="D184" s="8"/>
      <c r="E184" s="12"/>
      <c r="F184" s="17"/>
      <c r="G184" s="7"/>
      <c r="H184" s="7"/>
    </row>
    <row r="185" spans="1:10" s="10" customFormat="1" x14ac:dyDescent="0.2">
      <c r="A185" s="6"/>
      <c r="B185" s="6"/>
      <c r="C185" s="11"/>
      <c r="D185" s="8"/>
      <c r="E185" s="12"/>
      <c r="F185" s="17"/>
      <c r="G185" s="7"/>
      <c r="H185" s="7"/>
    </row>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34" ht="15" customHeight="1" x14ac:dyDescent="0.2"/>
  </sheetData>
  <autoFilter ref="A7:H7" xr:uid="{00000000-0009-0000-0000-000000000000}"/>
  <mergeCells count="5">
    <mergeCell ref="A5:F5"/>
    <mergeCell ref="A3:H3"/>
    <mergeCell ref="A1:H1"/>
    <mergeCell ref="A178:D178"/>
    <mergeCell ref="A180:H180"/>
  </mergeCells>
  <phoneticPr fontId="13" type="noConversion"/>
  <printOptions horizontalCentered="1"/>
  <pageMargins left="0.51181102362204722" right="0.19685039370078741" top="0.35433070866141736" bottom="0.39370078740157483" header="0.31496062992125984" footer="0.31496062992125984"/>
  <pageSetup paperSize="9" scale="58"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zoomScale="102" zoomScaleNormal="102" workbookViewId="0">
      <pane ySplit="3" topLeftCell="A4" activePane="bottomLeft" state="frozen"/>
      <selection pane="bottomLeft" activeCell="C18" sqref="C18:C19"/>
    </sheetView>
  </sheetViews>
  <sheetFormatPr defaultColWidth="8.5703125" defaultRowHeight="15" x14ac:dyDescent="0.25"/>
  <cols>
    <col min="1" max="1" width="5.42578125" style="19" customWidth="1"/>
    <col min="2" max="2" width="102.42578125" style="21" customWidth="1"/>
    <col min="3" max="3" width="23" style="20" customWidth="1"/>
    <col min="4" max="16384" width="8.5703125" style="19"/>
  </cols>
  <sheetData>
    <row r="1" spans="1:6" x14ac:dyDescent="0.25">
      <c r="A1" s="22"/>
      <c r="B1" s="23" t="s">
        <v>185</v>
      </c>
      <c r="C1" s="24"/>
      <c r="D1" s="22"/>
      <c r="E1" s="22"/>
      <c r="F1" s="22"/>
    </row>
    <row r="2" spans="1:6" x14ac:dyDescent="0.25">
      <c r="A2" s="22"/>
      <c r="B2" s="25"/>
      <c r="C2" s="24"/>
      <c r="D2" s="22"/>
      <c r="E2" s="22"/>
      <c r="F2" s="22"/>
    </row>
    <row r="3" spans="1:6" s="21" customFormat="1" ht="26.25" x14ac:dyDescent="0.25">
      <c r="A3" s="26" t="s">
        <v>7</v>
      </c>
      <c r="B3" s="26" t="s">
        <v>184</v>
      </c>
      <c r="C3" s="27" t="s">
        <v>183</v>
      </c>
      <c r="D3" s="25"/>
      <c r="E3" s="25"/>
      <c r="F3" s="25"/>
    </row>
    <row r="4" spans="1:6" ht="26.25" x14ac:dyDescent="0.25">
      <c r="A4" s="28">
        <v>1</v>
      </c>
      <c r="B4" s="29" t="s">
        <v>195</v>
      </c>
      <c r="C4" s="30">
        <v>20</v>
      </c>
      <c r="D4" s="22"/>
      <c r="E4" s="22"/>
      <c r="F4" s="22"/>
    </row>
    <row r="5" spans="1:6" ht="26.25" x14ac:dyDescent="0.25">
      <c r="A5" s="28">
        <v>2</v>
      </c>
      <c r="B5" s="29" t="s">
        <v>196</v>
      </c>
      <c r="C5" s="30">
        <v>40</v>
      </c>
      <c r="D5" s="22"/>
      <c r="E5" s="22"/>
      <c r="F5" s="22"/>
    </row>
    <row r="6" spans="1:6" ht="30" customHeight="1" x14ac:dyDescent="0.25">
      <c r="A6" s="28">
        <v>3</v>
      </c>
      <c r="B6" s="29" t="s">
        <v>197</v>
      </c>
      <c r="C6" s="30">
        <v>100</v>
      </c>
      <c r="D6" s="22"/>
      <c r="E6" s="22"/>
      <c r="F6" s="22"/>
    </row>
    <row r="7" spans="1:6" x14ac:dyDescent="0.25">
      <c r="A7" s="28">
        <v>4</v>
      </c>
      <c r="B7" s="29" t="s">
        <v>198</v>
      </c>
      <c r="C7" s="30">
        <v>15</v>
      </c>
      <c r="D7" s="22"/>
      <c r="E7" s="22"/>
      <c r="F7" s="22"/>
    </row>
    <row r="8" spans="1:6" x14ac:dyDescent="0.25">
      <c r="A8" s="28">
        <v>5</v>
      </c>
      <c r="B8" s="29" t="s">
        <v>187</v>
      </c>
      <c r="C8" s="30">
        <v>20</v>
      </c>
      <c r="D8" s="22"/>
      <c r="E8" s="22"/>
      <c r="F8" s="22"/>
    </row>
    <row r="9" spans="1:6" x14ac:dyDescent="0.25">
      <c r="A9" s="28">
        <v>6</v>
      </c>
      <c r="B9" s="29" t="s">
        <v>182</v>
      </c>
      <c r="C9" s="30">
        <v>20</v>
      </c>
      <c r="D9" s="22"/>
      <c r="E9" s="22"/>
      <c r="F9" s="22"/>
    </row>
    <row r="10" spans="1:6" x14ac:dyDescent="0.25">
      <c r="A10" s="28">
        <v>7</v>
      </c>
      <c r="B10" s="29" t="s">
        <v>193</v>
      </c>
      <c r="C10" s="30">
        <v>16</v>
      </c>
      <c r="D10" s="22"/>
      <c r="E10" s="22"/>
      <c r="F10" s="22"/>
    </row>
    <row r="11" spans="1:6" x14ac:dyDescent="0.25">
      <c r="A11" s="28">
        <v>8</v>
      </c>
      <c r="B11" s="29" t="s">
        <v>194</v>
      </c>
      <c r="C11" s="30">
        <v>2</v>
      </c>
      <c r="D11" s="22"/>
      <c r="E11" s="22"/>
      <c r="F11" s="22"/>
    </row>
    <row r="12" spans="1:6" x14ac:dyDescent="0.25">
      <c r="A12" s="22"/>
      <c r="B12" s="25"/>
      <c r="C12" s="24"/>
      <c r="D12" s="22"/>
      <c r="E12" s="22"/>
      <c r="F12" s="22"/>
    </row>
    <row r="13" spans="1:6" ht="18.75" x14ac:dyDescent="0.3">
      <c r="A13" s="22"/>
      <c r="B13" s="31"/>
      <c r="C13" s="24"/>
      <c r="D13" s="22"/>
      <c r="E13" s="22"/>
      <c r="F13" s="22"/>
    </row>
    <row r="14" spans="1:6" x14ac:dyDescent="0.25">
      <c r="A14" s="22"/>
      <c r="B14" s="25"/>
      <c r="C14" s="24"/>
      <c r="D14" s="22"/>
      <c r="E14" s="22"/>
      <c r="F14" s="22"/>
    </row>
    <row r="15" spans="1:6" x14ac:dyDescent="0.25">
      <c r="A15" s="22"/>
      <c r="B15" s="25"/>
      <c r="C15" s="24"/>
      <c r="D15" s="22"/>
      <c r="E15" s="22"/>
      <c r="F15" s="22"/>
    </row>
    <row r="16" spans="1:6" x14ac:dyDescent="0.25">
      <c r="A16" s="22"/>
      <c r="B16" s="25"/>
      <c r="C16" s="24"/>
      <c r="D16" s="22"/>
      <c r="E16" s="22"/>
      <c r="F16" s="22"/>
    </row>
    <row r="17" spans="1:6" x14ac:dyDescent="0.25">
      <c r="A17" s="22"/>
      <c r="B17" s="25"/>
      <c r="C17" s="24"/>
      <c r="D17" s="22"/>
      <c r="E17" s="22"/>
      <c r="F17" s="22"/>
    </row>
    <row r="18" spans="1:6" x14ac:dyDescent="0.25">
      <c r="A18" s="22"/>
      <c r="B18" s="25"/>
      <c r="C18" s="24"/>
      <c r="D18" s="22"/>
      <c r="E18" s="22"/>
      <c r="F18" s="22"/>
    </row>
    <row r="19" spans="1:6" x14ac:dyDescent="0.25">
      <c r="A19" s="22"/>
      <c r="B19" s="25"/>
      <c r="C19" s="24"/>
      <c r="D19" s="22"/>
      <c r="E19" s="22"/>
      <c r="F19" s="22"/>
    </row>
    <row r="20" spans="1:6" x14ac:dyDescent="0.25">
      <c r="A20" s="22"/>
      <c r="B20" s="25"/>
      <c r="C20" s="24"/>
      <c r="D20" s="22"/>
      <c r="E20" s="22"/>
      <c r="F20" s="22"/>
    </row>
  </sheetData>
  <sheetProtection algorithmName="SHA-512" hashValue="SDmc/rtlvqomQ8KDkiTljpbvG9jIDxVi+LUaaXBpsjgRs0RUTvziOiCakVKRITXgZ2+M3jjZ8fYyK1RlUEEW+A==" saltValue="v2Xa2pChEAvfb7QVxC0fwA==" spinCount="100000" sheet="1" objects="1" scenarios="1"/>
  <autoFilter ref="A3:C12" xr:uid="{00000000-0009-0000-0000-000001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4308B13A70501469D9875AC5D41EA6D" ma:contentTypeVersion="10" ma:contentTypeDescription="Kurkite naują dokumentą." ma:contentTypeScope="" ma:versionID="374731530140e9c6bc213ff1c42a838f">
  <xsd:schema xmlns:xsd="http://www.w3.org/2001/XMLSchema" xmlns:xs="http://www.w3.org/2001/XMLSchema" xmlns:p="http://schemas.microsoft.com/office/2006/metadata/properties" xmlns:ns3="23486d47-66ff-4a90-b19b-bbc86e83ac6a" targetNamespace="http://schemas.microsoft.com/office/2006/metadata/properties" ma:root="true" ma:fieldsID="66b7cb0e5bf98060af1ef0be91600317" ns3:_="">
    <xsd:import namespace="23486d47-66ff-4a90-b19b-bbc86e83ac6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86d47-66ff-4a90-b19b-bbc86e83ac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F872A1-33EE-4D07-B72E-5464E9C05ADE}">
  <ds:schemaRefs>
    <ds:schemaRef ds:uri="http://purl.org/dc/terms/"/>
    <ds:schemaRef ds:uri="23486d47-66ff-4a90-b19b-bbc86e83ac6a"/>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3A2B5D6-760A-4FC1-8750-9DC600249DC1}">
  <ds:schemaRefs>
    <ds:schemaRef ds:uri="http://schemas.microsoft.com/sharepoint/v3/contenttype/forms"/>
  </ds:schemaRefs>
</ds:datastoreItem>
</file>

<file path=customXml/itemProps3.xml><?xml version="1.0" encoding="utf-8"?>
<ds:datastoreItem xmlns:ds="http://schemas.openxmlformats.org/officeDocument/2006/customXml" ds:itemID="{DB7AB845-6044-4F99-9FE0-E753FDBAA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486d47-66ff-4a90-b19b-bbc86e83ac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lapas - Įkainiai</vt:lpstr>
      <vt:lpstr>2 lapas - Terminai</vt:lpstr>
      <vt:lpstr>'1 lapas - Įkainiai'!Print_Area</vt:lpstr>
      <vt:lpstr>'2 lapas - Terminai'!Print_Area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dmigrs</dc:creator>
  <cp:lastModifiedBy>Anzelika Gedris</cp:lastModifiedBy>
  <cp:lastPrinted>2016-10-24T09:18:44Z</cp:lastPrinted>
  <dcterms:created xsi:type="dcterms:W3CDTF">2011-08-31T11:30:20Z</dcterms:created>
  <dcterms:modified xsi:type="dcterms:W3CDTF">2021-02-03T06:44:01Z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0x010100D4308B13A70501469D9875AC5D41EA6D</vt:lpwstr>
  </property>
  <property fmtid="{D5CDD505-2E9C-101B-9397-08002B2CF9AE}" pid="3" name="_dlc_DocIdItemGuid">
    <vt:lpwstr>ae4a00b1-1498-4a04-9c3f-8dbb90aae2a4</vt:lpwstr>
  </property>
</Properties>
</file>