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SUTARTYS NUVIEŠINIMUI 2022\ESO\ESO 420356\NUVIEŠINTA\"/>
    </mc:Choice>
  </mc:AlternateContent>
  <xr:revisionPtr revIDLastSave="0" documentId="8_{0501629D-7ED6-49E1-8D72-35BCBB49D0A7}" xr6:coauthVersionLast="47" xr6:coauthVersionMax="47" xr10:uidLastSave="{00000000-0000-0000-0000-000000000000}"/>
  <bookViews>
    <workbookView xWindow="-110" yWindow="-110" windowWidth="19420" windowHeight="10420" tabRatio="689" xr2:uid="{00000000-000D-0000-FFFF-FFFF00000000}"/>
  </bookViews>
  <sheets>
    <sheet name="4 Pirkimo objekto dalis Šiauli "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4" l="1"/>
  <c r="E57" i="4" s="1"/>
  <c r="E58" i="4" s="1"/>
  <c r="E20" i="4"/>
  <c r="C65" i="4" l="1"/>
  <c r="C66" i="4" s="1"/>
  <c r="C67" i="4" s="1"/>
  <c r="E21" i="4"/>
  <c r="E22" i="4" s="1"/>
</calcChain>
</file>

<file path=xl/sharedStrings.xml><?xml version="1.0" encoding="utf-8"?>
<sst xmlns="http://schemas.openxmlformats.org/spreadsheetml/2006/main" count="98" uniqueCount="60">
  <si>
    <t>Pasiūlymo formos Priedas Nr.3</t>
  </si>
  <si>
    <t>Paslaugų įkainiai</t>
  </si>
  <si>
    <t>Lentelė Nr.1</t>
  </si>
  <si>
    <t>Eil. Nr.</t>
  </si>
  <si>
    <t>Darbų ir paslaugų aprašymai</t>
  </si>
  <si>
    <t>Mato vnt</t>
  </si>
  <si>
    <t>Maksimalus priimtinas įkainis vertinimui už mato vnt., Eur be PVM</t>
  </si>
  <si>
    <t>Tiekėjo siūlomas įkainis už mato vnt. EUR be PVM</t>
  </si>
  <si>
    <t>Ūkinės paslaugos (lentos tvirtinimas prie sienos, laikrodžio pakabinimas, kabinetinės lentelės tvirtinimas, baldų reguliavimas, spynos montavimas, kėdės remontas, pritraukėjo tvirtinimas, veidrodžio tvirtinimas, pakeliamų garažų vartų remontas ir kitos panašios smulkiojo remonto paslaugos).</t>
  </si>
  <si>
    <t>Žm/darbo val.</t>
  </si>
  <si>
    <t>Paslaugos elektros ūkyje (elektros instaliacijos remontas)</t>
  </si>
  <si>
    <t>Paslaugos šilumos ūkyje (santechnikos remontas)</t>
  </si>
  <si>
    <t>Paslaugos silpnų srovių ūkyje (silpnų srovių remontas, elektros instaliacijos remontas)</t>
  </si>
  <si>
    <t>Vėdinimo ir vėsinimo sistemos remonto paslaugos (priverstinės ventiliacijos sistemų remontas)</t>
  </si>
  <si>
    <t>Staliaus paslaugos</t>
  </si>
  <si>
    <t>Paslaugų kaina, EUR be PVM</t>
  </si>
  <si>
    <t>PVM</t>
  </si>
  <si>
    <t>Nurodytų prekių įkainiai</t>
  </si>
  <si>
    <t>Lentelė Nr.2</t>
  </si>
  <si>
    <t>Pirkimo objektas</t>
  </si>
  <si>
    <t>Durų spyna</t>
  </si>
  <si>
    <t>Vnt.</t>
  </si>
  <si>
    <t>Elektromagnetinė spyna</t>
  </si>
  <si>
    <t>Durų vyriai</t>
  </si>
  <si>
    <t>Langų vyriai</t>
  </si>
  <si>
    <t>Elektros jungikliai (vieno klavišo)</t>
  </si>
  <si>
    <t>Elektros jungikliai (dviejų klavišų)</t>
  </si>
  <si>
    <t>Kištukinis lizdas</t>
  </si>
  <si>
    <t>Luminescencine lempa 18W/840.</t>
  </si>
  <si>
    <t>LED 'Amstrong" tipo lubose montuojamas šviestuvas</t>
  </si>
  <si>
    <t>Elektros šviestuvas dušo patalpai</t>
  </si>
  <si>
    <t>Elektrinis pakabinamas sieninis radiatorius</t>
  </si>
  <si>
    <t>Vandens maišytuvas</t>
  </si>
  <si>
    <t>Vandens maišytuvas dušui</t>
  </si>
  <si>
    <t>Uždaromoji santechninė armatūra (ventiliai, kraneliai ir pan)</t>
  </si>
  <si>
    <t>Unitazas su bakelių</t>
  </si>
  <si>
    <t>Vandens šildytuvas</t>
  </si>
  <si>
    <t>Kriauklė</t>
  </si>
  <si>
    <t>Gaisrinės signalizacijos daviklis</t>
  </si>
  <si>
    <t>Gaisrinės signalizacijos centralė</t>
  </si>
  <si>
    <t>Kompiterinio tinklo kištukinis lizdas</t>
  </si>
  <si>
    <t>Pakeliamų garažo vartų spyna</t>
  </si>
  <si>
    <t>Pakeliamų garažo vartų spyruoklė</t>
  </si>
  <si>
    <t>Pakeliamų garažo vartų pavara</t>
  </si>
  <si>
    <t>Kanalinis ventiliatorius</t>
  </si>
  <si>
    <t>Vėdinimo grotelės</t>
  </si>
  <si>
    <t>Vertikalios  žaliuzės įskaitant jų  montavimą</t>
  </si>
  <si>
    <t>m2</t>
  </si>
  <si>
    <t>Horizontalios  žaliuzės įskaitant jų  montavimą</t>
  </si>
  <si>
    <t>Pasiūlymo kaina (C) EUR be PVM:</t>
  </si>
  <si>
    <t>PVM (21%)</t>
  </si>
  <si>
    <t>Pasiūlymo kaina EUR su PVM</t>
  </si>
  <si>
    <t>Maksimalus priimtinas įkainis vertinimui už mato vnt., Eur be PVM ne daugiau kaip</t>
  </si>
  <si>
    <t>Avarijų likvidavimo paslaugos</t>
  </si>
  <si>
    <t>kompl./mėnesį</t>
  </si>
  <si>
    <t>Visų inžinerinių sistemų priežiūros paslaugos , pagal Techninės specifikacijos Priede Nr. 4 nurodytas apimtis (Kelmė, Nepriklausomybės 15A)</t>
  </si>
  <si>
    <t>Visų inžinerinių sistemų priežiūros paslaugos , pagal Techninės specifikacijos Priede Nr. 4 nurodytas apimtis (Kuršėnai, Pramonės g. 39B)</t>
  </si>
  <si>
    <t>Visų inžinerinių sistemų priežiūros paslaugos , pagal Techninės specifikacijos Priede Nr. 4 nurodytas apimtis (N. Akmenė, J. Dalinkevičiaus g. 8A)</t>
  </si>
  <si>
    <t>Visų inžinerinių sistemų priežiūros paslaugos , pagal Techninės specifikacijos Priede Nr. 4 nurodytas apimtis (Pakruojis, Statybininkų g. 21)</t>
  </si>
  <si>
    <t>Lentelė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</si>
</sst>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name val="Arial"/>
      <family val="2"/>
      <charset val="186"/>
    </font>
    <font>
      <b/>
      <sz val="10"/>
      <name val="Arial"/>
      <family val="2"/>
      <charset val="186"/>
    </font>
    <font>
      <sz val="9"/>
      <name val="Arial"/>
      <family val="2"/>
      <charset val="186"/>
    </font>
    <font>
      <sz val="10"/>
      <name val="Arial"/>
      <family val="2"/>
      <charset val="186"/>
    </font>
    <font>
      <sz val="11"/>
      <color theme="1"/>
      <name val="Arial"/>
      <family val="2"/>
      <charset val="186"/>
    </font>
    <font>
      <sz val="10"/>
      <color theme="1"/>
      <name val="Arial"/>
      <family val="2"/>
      <charset val="186"/>
    </font>
    <font>
      <b/>
      <sz val="10"/>
      <color theme="1"/>
      <name val="Arial"/>
      <family val="2"/>
      <charset val="186"/>
    </font>
    <font>
      <sz val="8"/>
      <color theme="1"/>
      <name val="Arial"/>
      <family val="2"/>
      <charset val="186"/>
    </font>
    <font>
      <b/>
      <sz val="11"/>
      <color theme="1"/>
      <name val="Arial"/>
      <family val="2"/>
      <charset val="186"/>
    </font>
    <font>
      <b/>
      <sz val="11"/>
      <name val="Arial"/>
      <family val="2"/>
      <charset val="186"/>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81">
    <xf numFmtId="0" fontId="0" fillId="0" borderId="0" xfId="0"/>
    <xf numFmtId="0" fontId="3" fillId="0" borderId="1" xfId="0" applyFont="1" applyBorder="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xf>
    <xf numFmtId="2"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2" fontId="2" fillId="2" borderId="8"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left" vertical="center" wrapText="1"/>
    </xf>
    <xf numFmtId="0" fontId="6" fillId="0" borderId="0" xfId="0" applyFont="1"/>
    <xf numFmtId="0" fontId="4" fillId="0" borderId="9" xfId="0" applyFont="1" applyBorder="1" applyAlignment="1">
      <alignment horizontal="left" vertical="center" wrapText="1"/>
    </xf>
    <xf numFmtId="2" fontId="4" fillId="4" borderId="9"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2" fillId="0" borderId="9" xfId="0" applyFont="1" applyBorder="1" applyAlignment="1">
      <alignment horizontal="center" vertical="center" wrapText="1"/>
    </xf>
    <xf numFmtId="0" fontId="4" fillId="0" borderId="1" xfId="0" applyFont="1" applyBorder="1" applyAlignment="1">
      <alignment horizontal="left" wrapText="1"/>
    </xf>
    <xf numFmtId="2" fontId="4" fillId="4" borderId="1" xfId="0" applyNumberFormat="1" applyFont="1" applyFill="1" applyBorder="1" applyAlignment="1">
      <alignment horizontal="center" wrapText="1"/>
    </xf>
    <xf numFmtId="0" fontId="4" fillId="0" borderId="9" xfId="0" applyFont="1" applyBorder="1" applyAlignment="1">
      <alignment horizontal="left" wrapText="1"/>
    </xf>
    <xf numFmtId="2" fontId="4" fillId="4" borderId="9" xfId="0" applyNumberFormat="1" applyFont="1" applyFill="1" applyBorder="1" applyAlignment="1">
      <alignment horizontal="center" wrapText="1"/>
    </xf>
    <xf numFmtId="0" fontId="8" fillId="0" borderId="0" xfId="0" applyFont="1"/>
    <xf numFmtId="0" fontId="7" fillId="0" borderId="0" xfId="0" applyFont="1" applyProtection="1">
      <protection locked="0"/>
    </xf>
    <xf numFmtId="0" fontId="9" fillId="0" borderId="0" xfId="0" applyFont="1" applyAlignment="1">
      <alignment horizontal="right" vertical="center"/>
    </xf>
    <xf numFmtId="2" fontId="4"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2" fontId="4" fillId="0" borderId="0" xfId="0" applyNumberFormat="1" applyFont="1" applyFill="1" applyBorder="1" applyAlignment="1">
      <alignment horizontal="center" wrapText="1"/>
    </xf>
    <xf numFmtId="0" fontId="6" fillId="0" borderId="0" xfId="0" applyFont="1" applyFill="1" applyBorder="1" applyAlignment="1"/>
    <xf numFmtId="2" fontId="2" fillId="0" borderId="0" xfId="0"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center" vertical="center"/>
    </xf>
    <xf numFmtId="0" fontId="10" fillId="5" borderId="3" xfId="0" applyFont="1" applyFill="1" applyBorder="1" applyAlignment="1">
      <alignment horizontal="right" vertical="center" wrapText="1"/>
    </xf>
    <xf numFmtId="0" fontId="10" fillId="5" borderId="18" xfId="0" applyFont="1" applyFill="1" applyBorder="1" applyAlignment="1">
      <alignment horizontal="right" vertical="center" wrapText="1"/>
    </xf>
    <xf numFmtId="0" fontId="10" fillId="5" borderId="15" xfId="0" applyFont="1" applyFill="1" applyBorder="1" applyAlignment="1">
      <alignment horizontal="right" vertical="center" wrapText="1"/>
    </xf>
    <xf numFmtId="0" fontId="5" fillId="0" borderId="0" xfId="0" applyFont="1" applyFill="1" applyBorder="1"/>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9" fillId="0" borderId="0" xfId="0" applyFont="1" applyAlignment="1">
      <alignment horizontal="center"/>
    </xf>
    <xf numFmtId="2" fontId="4" fillId="0" borderId="1" xfId="0" applyNumberFormat="1" applyFont="1" applyBorder="1" applyAlignment="1" applyProtection="1">
      <alignment horizontal="center" vertical="center" wrapText="1"/>
      <protection locked="0"/>
    </xf>
    <xf numFmtId="2" fontId="4" fillId="0" borderId="9" xfId="0" applyNumberFormat="1"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wrapText="1"/>
      <protection locked="0"/>
    </xf>
    <xf numFmtId="4" fontId="10" fillId="2" borderId="4" xfId="0" applyNumberFormat="1" applyFont="1" applyFill="1" applyBorder="1" applyAlignment="1">
      <alignment horizontal="center" vertical="center"/>
    </xf>
    <xf numFmtId="4" fontId="10" fillId="2" borderId="5"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xf>
    <xf numFmtId="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9" fillId="0" borderId="0" xfId="0" applyFont="1" applyFill="1" applyBorder="1" applyAlignment="1">
      <alignment horizont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18" xfId="0" applyFont="1" applyFill="1" applyBorder="1" applyAlignment="1">
      <alignment horizontal="center"/>
    </xf>
    <xf numFmtId="0" fontId="6" fillId="2" borderId="14" xfId="0" applyFont="1" applyFill="1" applyBorder="1" applyAlignment="1">
      <alignment horizontal="center"/>
    </xf>
    <xf numFmtId="0" fontId="6" fillId="2" borderId="15" xfId="0" applyFont="1" applyFill="1" applyBorder="1" applyAlignment="1">
      <alignment horizontal="center"/>
    </xf>
    <xf numFmtId="0" fontId="6" fillId="2" borderId="16" xfId="0" applyFont="1" applyFill="1" applyBorder="1" applyAlignment="1">
      <alignment horizontal="center"/>
    </xf>
    <xf numFmtId="0" fontId="2" fillId="2" borderId="20" xfId="0" applyFont="1" applyFill="1" applyBorder="1" applyAlignment="1">
      <alignment horizontal="right" vertical="top" wrapText="1"/>
    </xf>
    <xf numFmtId="0" fontId="2" fillId="2" borderId="21" xfId="0" applyFont="1" applyFill="1" applyBorder="1" applyAlignment="1">
      <alignment horizontal="right" vertical="top" wrapText="1"/>
    </xf>
    <xf numFmtId="0" fontId="2" fillId="2" borderId="22" xfId="0" applyFont="1" applyFill="1" applyBorder="1" applyAlignment="1">
      <alignment horizontal="right" vertical="top" wrapText="1"/>
    </xf>
    <xf numFmtId="0" fontId="2" fillId="2" borderId="18" xfId="0" applyFont="1" applyFill="1" applyBorder="1" applyAlignment="1">
      <alignment horizontal="right" vertical="top" wrapText="1"/>
    </xf>
    <xf numFmtId="0" fontId="2" fillId="2" borderId="14" xfId="0" applyFont="1" applyFill="1" applyBorder="1" applyAlignment="1">
      <alignment horizontal="right" vertical="top" wrapText="1"/>
    </xf>
    <xf numFmtId="0" fontId="2" fillId="2" borderId="19" xfId="0" applyFont="1" applyFill="1" applyBorder="1" applyAlignment="1">
      <alignment horizontal="right" vertical="top" wrapText="1"/>
    </xf>
    <xf numFmtId="0" fontId="2" fillId="2" borderId="15" xfId="0" applyFont="1" applyFill="1" applyBorder="1" applyAlignment="1">
      <alignment horizontal="right" vertical="top" wrapText="1"/>
    </xf>
    <xf numFmtId="0" fontId="2" fillId="2" borderId="16" xfId="0" applyFont="1" applyFill="1" applyBorder="1" applyAlignment="1">
      <alignment horizontal="right" vertical="top" wrapText="1"/>
    </xf>
    <xf numFmtId="0" fontId="2" fillId="2" borderId="17" xfId="0" applyFont="1" applyFill="1" applyBorder="1" applyAlignment="1">
      <alignment horizontal="right" vertical="top" wrapText="1"/>
    </xf>
    <xf numFmtId="0" fontId="9" fillId="0" borderId="0" xfId="0" applyFont="1" applyAlignment="1">
      <alignment horizontal="center"/>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5" fillId="0" borderId="0" xfId="0" applyFont="1" applyAlignment="1">
      <alignment horizontal="center"/>
    </xf>
    <xf numFmtId="0" fontId="1" fillId="3"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6D742-D193-4B78-BD3F-BF457EC5F853}">
  <dimension ref="A2:H73"/>
  <sheetViews>
    <sheetView tabSelected="1" topLeftCell="A61" workbookViewId="0">
      <selection activeCell="D42" sqref="D42"/>
    </sheetView>
  </sheetViews>
  <sheetFormatPr defaultRowHeight="14.5" x14ac:dyDescent="0.35"/>
  <cols>
    <col min="2" max="2" width="52.1796875" customWidth="1"/>
    <col min="3" max="3" width="14.81640625" customWidth="1"/>
    <col min="4" max="4" width="15.26953125" customWidth="1"/>
    <col min="5" max="5" width="21.26953125" customWidth="1"/>
    <col min="6" max="6" width="16.26953125" customWidth="1"/>
    <col min="7" max="7" width="14" customWidth="1"/>
  </cols>
  <sheetData>
    <row r="2" spans="1:5" x14ac:dyDescent="0.35">
      <c r="C2" s="75" t="s">
        <v>0</v>
      </c>
      <c r="D2" s="75"/>
      <c r="E2" s="75"/>
    </row>
    <row r="3" spans="1:5" x14ac:dyDescent="0.35">
      <c r="D3" s="2"/>
      <c r="E3" s="5"/>
    </row>
    <row r="4" spans="1:5" x14ac:dyDescent="0.35">
      <c r="A4" s="68" t="s">
        <v>1</v>
      </c>
      <c r="B4" s="68"/>
      <c r="C4" s="68"/>
      <c r="D4" s="68"/>
      <c r="E4" s="68"/>
    </row>
    <row r="5" spans="1:5" x14ac:dyDescent="0.35">
      <c r="D5" s="75" t="s">
        <v>2</v>
      </c>
      <c r="E5" s="75"/>
    </row>
    <row r="6" spans="1:5" x14ac:dyDescent="0.35">
      <c r="D6" s="2"/>
      <c r="E6" s="5"/>
    </row>
    <row r="7" spans="1:5" x14ac:dyDescent="0.35">
      <c r="A7" s="76" t="s">
        <v>3</v>
      </c>
      <c r="B7" s="76" t="s">
        <v>4</v>
      </c>
      <c r="C7" s="76" t="s">
        <v>5</v>
      </c>
      <c r="D7" s="77" t="s">
        <v>52</v>
      </c>
      <c r="E7" s="79" t="s">
        <v>7</v>
      </c>
    </row>
    <row r="8" spans="1:5" ht="56.25" customHeight="1" x14ac:dyDescent="0.35">
      <c r="A8" s="76"/>
      <c r="B8" s="76"/>
      <c r="C8" s="76"/>
      <c r="D8" s="78"/>
      <c r="E8" s="80"/>
    </row>
    <row r="9" spans="1:5" ht="62.5" x14ac:dyDescent="0.35">
      <c r="A9" s="3">
        <v>1</v>
      </c>
      <c r="B9" s="9" t="s">
        <v>8</v>
      </c>
      <c r="C9" s="1" t="s">
        <v>9</v>
      </c>
      <c r="D9" s="15">
        <v>20</v>
      </c>
      <c r="E9" s="42">
        <v>19.899999999999999</v>
      </c>
    </row>
    <row r="10" spans="1:5" x14ac:dyDescent="0.35">
      <c r="A10" s="3">
        <v>2</v>
      </c>
      <c r="B10" s="9" t="s">
        <v>53</v>
      </c>
      <c r="C10" s="1" t="s">
        <v>9</v>
      </c>
      <c r="D10" s="15">
        <v>20</v>
      </c>
      <c r="E10" s="42">
        <v>19.899999999999999</v>
      </c>
    </row>
    <row r="11" spans="1:5" x14ac:dyDescent="0.35">
      <c r="A11" s="3">
        <v>3</v>
      </c>
      <c r="B11" s="9" t="s">
        <v>10</v>
      </c>
      <c r="C11" s="1" t="s">
        <v>9</v>
      </c>
      <c r="D11" s="15">
        <v>20</v>
      </c>
      <c r="E11" s="42">
        <v>19.899999999999999</v>
      </c>
    </row>
    <row r="12" spans="1:5" x14ac:dyDescent="0.35">
      <c r="A12" s="3">
        <v>4</v>
      </c>
      <c r="B12" s="9" t="s">
        <v>11</v>
      </c>
      <c r="C12" s="1" t="s">
        <v>9</v>
      </c>
      <c r="D12" s="15">
        <v>20</v>
      </c>
      <c r="E12" s="42">
        <v>19.899999999999999</v>
      </c>
    </row>
    <row r="13" spans="1:5" ht="25" x14ac:dyDescent="0.35">
      <c r="A13" s="3">
        <v>5</v>
      </c>
      <c r="B13" s="9" t="s">
        <v>12</v>
      </c>
      <c r="C13" s="1" t="s">
        <v>9</v>
      </c>
      <c r="D13" s="15">
        <v>20</v>
      </c>
      <c r="E13" s="42">
        <v>19.899999999999999</v>
      </c>
    </row>
    <row r="14" spans="1:5" ht="25" x14ac:dyDescent="0.35">
      <c r="A14" s="3">
        <v>6</v>
      </c>
      <c r="B14" s="9" t="s">
        <v>13</v>
      </c>
      <c r="C14" s="1" t="s">
        <v>9</v>
      </c>
      <c r="D14" s="15">
        <v>20</v>
      </c>
      <c r="E14" s="42">
        <v>19.899999999999999</v>
      </c>
    </row>
    <row r="15" spans="1:5" x14ac:dyDescent="0.35">
      <c r="A15" s="3">
        <v>7</v>
      </c>
      <c r="B15" s="9" t="s">
        <v>14</v>
      </c>
      <c r="C15" s="1" t="s">
        <v>9</v>
      </c>
      <c r="D15" s="15">
        <v>20</v>
      </c>
      <c r="E15" s="42">
        <v>19.899999999999999</v>
      </c>
    </row>
    <row r="16" spans="1:5" ht="37.5" x14ac:dyDescent="0.35">
      <c r="A16" s="3">
        <v>8</v>
      </c>
      <c r="B16" s="38" t="s">
        <v>55</v>
      </c>
      <c r="C16" s="39" t="s">
        <v>54</v>
      </c>
      <c r="D16" s="15">
        <v>232.47</v>
      </c>
      <c r="E16" s="42">
        <v>184</v>
      </c>
    </row>
    <row r="17" spans="1:8" ht="37.5" x14ac:dyDescent="0.35">
      <c r="A17" s="3">
        <v>9</v>
      </c>
      <c r="B17" s="38" t="s">
        <v>56</v>
      </c>
      <c r="C17" s="39" t="s">
        <v>54</v>
      </c>
      <c r="D17" s="15">
        <v>129.41999999999999</v>
      </c>
      <c r="E17" s="42">
        <v>114</v>
      </c>
    </row>
    <row r="18" spans="1:8" ht="46.5" customHeight="1" x14ac:dyDescent="0.35">
      <c r="A18" s="3">
        <v>10</v>
      </c>
      <c r="B18" s="38" t="s">
        <v>57</v>
      </c>
      <c r="C18" s="39" t="s">
        <v>54</v>
      </c>
      <c r="D18" s="15">
        <v>114.44</v>
      </c>
      <c r="E18" s="42">
        <v>112</v>
      </c>
    </row>
    <row r="19" spans="1:8" ht="49.5" customHeight="1" x14ac:dyDescent="0.35">
      <c r="A19" s="3">
        <v>11</v>
      </c>
      <c r="B19" s="38" t="s">
        <v>58</v>
      </c>
      <c r="C19" s="39" t="s">
        <v>54</v>
      </c>
      <c r="D19" s="15">
        <v>85.2</v>
      </c>
      <c r="E19" s="42">
        <v>84</v>
      </c>
    </row>
    <row r="20" spans="1:8" x14ac:dyDescent="0.35">
      <c r="A20" s="59" t="s">
        <v>15</v>
      </c>
      <c r="B20" s="60"/>
      <c r="C20" s="60"/>
      <c r="D20" s="61"/>
      <c r="E20" s="6">
        <f>SUM(E9:E19)</f>
        <v>633.29999999999995</v>
      </c>
    </row>
    <row r="21" spans="1:8" x14ac:dyDescent="0.35">
      <c r="A21" s="62" t="s">
        <v>16</v>
      </c>
      <c r="B21" s="63"/>
      <c r="C21" s="63"/>
      <c r="D21" s="64"/>
      <c r="E21" s="7">
        <f>SUM(E20*0.21)</f>
        <v>132.99299999999999</v>
      </c>
    </row>
    <row r="22" spans="1:8" ht="15" thickBot="1" x14ac:dyDescent="0.4">
      <c r="A22" s="65" t="s">
        <v>15</v>
      </c>
      <c r="B22" s="66"/>
      <c r="C22" s="66"/>
      <c r="D22" s="67"/>
      <c r="E22" s="8">
        <f>SUM(E20+E21)</f>
        <v>766.29299999999989</v>
      </c>
    </row>
    <row r="23" spans="1:8" x14ac:dyDescent="0.35">
      <c r="D23" s="2"/>
      <c r="E23" s="5"/>
    </row>
    <row r="24" spans="1:8" x14ac:dyDescent="0.35">
      <c r="A24" s="68" t="s">
        <v>17</v>
      </c>
      <c r="B24" s="68"/>
      <c r="C24" s="68"/>
      <c r="D24" s="68"/>
      <c r="E24" s="68"/>
    </row>
    <row r="25" spans="1:8" x14ac:dyDescent="0.35">
      <c r="D25" s="2"/>
      <c r="E25" s="41" t="s">
        <v>18</v>
      </c>
    </row>
    <row r="26" spans="1:8" ht="15" thickBot="1" x14ac:dyDescent="0.4">
      <c r="D26" s="2"/>
      <c r="E26" s="5"/>
    </row>
    <row r="27" spans="1:8" x14ac:dyDescent="0.35">
      <c r="A27" s="69" t="s">
        <v>3</v>
      </c>
      <c r="B27" s="71" t="s">
        <v>19</v>
      </c>
      <c r="C27" s="71" t="s">
        <v>5</v>
      </c>
      <c r="D27" s="73" t="s">
        <v>6</v>
      </c>
      <c r="E27" s="71" t="s">
        <v>7</v>
      </c>
      <c r="F27" s="51"/>
      <c r="G27" s="51"/>
      <c r="H27" s="31"/>
    </row>
    <row r="28" spans="1:8" ht="66" customHeight="1" thickBot="1" x14ac:dyDescent="0.4">
      <c r="A28" s="70"/>
      <c r="B28" s="72"/>
      <c r="C28" s="72"/>
      <c r="D28" s="74"/>
      <c r="E28" s="72"/>
      <c r="F28" s="51"/>
      <c r="G28" s="51"/>
      <c r="H28" s="31"/>
    </row>
    <row r="29" spans="1:8" x14ac:dyDescent="0.35">
      <c r="A29" s="10">
        <v>1</v>
      </c>
      <c r="B29" s="13" t="s">
        <v>20</v>
      </c>
      <c r="C29" s="10" t="s">
        <v>21</v>
      </c>
      <c r="D29" s="14">
        <v>25</v>
      </c>
      <c r="E29" s="43">
        <v>24</v>
      </c>
      <c r="F29" s="26"/>
      <c r="G29" s="27"/>
      <c r="H29" s="31"/>
    </row>
    <row r="30" spans="1:8" x14ac:dyDescent="0.35">
      <c r="A30" s="3">
        <v>2</v>
      </c>
      <c r="B30" s="9" t="s">
        <v>22</v>
      </c>
      <c r="C30" s="10" t="s">
        <v>21</v>
      </c>
      <c r="D30" s="15">
        <v>40</v>
      </c>
      <c r="E30" s="43">
        <v>29.9</v>
      </c>
      <c r="F30" s="26"/>
      <c r="G30" s="27"/>
      <c r="H30" s="31"/>
    </row>
    <row r="31" spans="1:8" x14ac:dyDescent="0.35">
      <c r="A31" s="4">
        <v>3</v>
      </c>
      <c r="B31" s="11" t="s">
        <v>23</v>
      </c>
      <c r="C31" s="10" t="s">
        <v>21</v>
      </c>
      <c r="D31" s="16">
        <v>15</v>
      </c>
      <c r="E31" s="42">
        <v>7.9</v>
      </c>
      <c r="F31" s="26"/>
      <c r="G31" s="27"/>
      <c r="H31" s="31"/>
    </row>
    <row r="32" spans="1:8" x14ac:dyDescent="0.35">
      <c r="A32" s="3">
        <v>4</v>
      </c>
      <c r="B32" s="9" t="s">
        <v>24</v>
      </c>
      <c r="C32" s="10" t="s">
        <v>21</v>
      </c>
      <c r="D32" s="15">
        <v>15</v>
      </c>
      <c r="E32" s="42">
        <v>4.9000000000000004</v>
      </c>
      <c r="F32" s="26"/>
      <c r="G32" s="27"/>
      <c r="H32" s="31"/>
    </row>
    <row r="33" spans="1:8" x14ac:dyDescent="0.35">
      <c r="A33" s="3">
        <v>5</v>
      </c>
      <c r="B33" s="9" t="s">
        <v>25</v>
      </c>
      <c r="C33" s="10" t="s">
        <v>21</v>
      </c>
      <c r="D33" s="15">
        <v>4.5</v>
      </c>
      <c r="E33" s="43">
        <v>4.5</v>
      </c>
      <c r="F33" s="26"/>
      <c r="G33" s="27"/>
      <c r="H33" s="31"/>
    </row>
    <row r="34" spans="1:8" x14ac:dyDescent="0.35">
      <c r="A34" s="3">
        <v>6</v>
      </c>
      <c r="B34" s="9" t="s">
        <v>26</v>
      </c>
      <c r="C34" s="10" t="s">
        <v>21</v>
      </c>
      <c r="D34" s="15">
        <v>5.5</v>
      </c>
      <c r="E34" s="43">
        <v>5.5</v>
      </c>
      <c r="F34" s="26"/>
      <c r="G34" s="27"/>
      <c r="H34" s="31"/>
    </row>
    <row r="35" spans="1:8" x14ac:dyDescent="0.35">
      <c r="A35" s="3">
        <v>7</v>
      </c>
      <c r="B35" s="9" t="s">
        <v>27</v>
      </c>
      <c r="C35" s="10" t="s">
        <v>21</v>
      </c>
      <c r="D35" s="15">
        <v>4</v>
      </c>
      <c r="E35" s="43">
        <v>4</v>
      </c>
      <c r="F35" s="26"/>
      <c r="G35" s="27"/>
      <c r="H35" s="31"/>
    </row>
    <row r="36" spans="1:8" x14ac:dyDescent="0.35">
      <c r="A36" s="3">
        <v>8</v>
      </c>
      <c r="B36" s="17" t="s">
        <v>28</v>
      </c>
      <c r="C36" s="10" t="s">
        <v>21</v>
      </c>
      <c r="D36" s="15">
        <v>1.2</v>
      </c>
      <c r="E36" s="43">
        <v>1.2</v>
      </c>
      <c r="F36" s="26"/>
      <c r="G36" s="27"/>
      <c r="H36" s="31"/>
    </row>
    <row r="37" spans="1:8" x14ac:dyDescent="0.35">
      <c r="A37" s="3">
        <v>9</v>
      </c>
      <c r="B37" s="17" t="s">
        <v>29</v>
      </c>
      <c r="C37" s="10" t="s">
        <v>21</v>
      </c>
      <c r="D37" s="15">
        <v>45.5</v>
      </c>
      <c r="E37" s="43">
        <v>39.9</v>
      </c>
      <c r="F37" s="26"/>
      <c r="G37" s="27"/>
      <c r="H37" s="31"/>
    </row>
    <row r="38" spans="1:8" x14ac:dyDescent="0.35">
      <c r="A38" s="3">
        <v>10</v>
      </c>
      <c r="B38" s="9" t="s">
        <v>30</v>
      </c>
      <c r="C38" s="10" t="s">
        <v>21</v>
      </c>
      <c r="D38" s="15">
        <v>25</v>
      </c>
      <c r="E38" s="43">
        <v>17.899999999999999</v>
      </c>
      <c r="F38" s="26"/>
      <c r="G38" s="27"/>
      <c r="H38" s="31"/>
    </row>
    <row r="39" spans="1:8" x14ac:dyDescent="0.35">
      <c r="A39" s="3">
        <v>11</v>
      </c>
      <c r="B39" s="9" t="s">
        <v>31</v>
      </c>
      <c r="C39" s="10" t="s">
        <v>21</v>
      </c>
      <c r="D39" s="15">
        <v>85</v>
      </c>
      <c r="E39" s="43">
        <v>44</v>
      </c>
      <c r="F39" s="26"/>
      <c r="G39" s="27"/>
      <c r="H39" s="31"/>
    </row>
    <row r="40" spans="1:8" x14ac:dyDescent="0.35">
      <c r="A40" s="3">
        <v>12</v>
      </c>
      <c r="B40" s="9" t="s">
        <v>32</v>
      </c>
      <c r="C40" s="10" t="s">
        <v>21</v>
      </c>
      <c r="D40" s="15">
        <v>35</v>
      </c>
      <c r="E40" s="43">
        <v>35</v>
      </c>
      <c r="F40" s="26"/>
      <c r="G40" s="27"/>
      <c r="H40" s="31"/>
    </row>
    <row r="41" spans="1:8" x14ac:dyDescent="0.35">
      <c r="A41" s="18">
        <v>13</v>
      </c>
      <c r="B41" s="19" t="s">
        <v>33</v>
      </c>
      <c r="C41" s="10" t="s">
        <v>21</v>
      </c>
      <c r="D41" s="20">
        <v>50</v>
      </c>
      <c r="E41" s="43">
        <v>19</v>
      </c>
      <c r="F41" s="28"/>
      <c r="G41" s="27"/>
      <c r="H41" s="31"/>
    </row>
    <row r="42" spans="1:8" x14ac:dyDescent="0.35">
      <c r="A42" s="3">
        <v>14</v>
      </c>
      <c r="B42" s="21" t="s">
        <v>34</v>
      </c>
      <c r="C42" s="10" t="s">
        <v>21</v>
      </c>
      <c r="D42" s="22">
        <v>10</v>
      </c>
      <c r="E42" s="43">
        <v>10</v>
      </c>
      <c r="F42" s="28"/>
      <c r="G42" s="27"/>
      <c r="H42" s="31"/>
    </row>
    <row r="43" spans="1:8" x14ac:dyDescent="0.35">
      <c r="A43" s="3">
        <v>15</v>
      </c>
      <c r="B43" s="21" t="s">
        <v>35</v>
      </c>
      <c r="C43" s="10" t="s">
        <v>21</v>
      </c>
      <c r="D43" s="22">
        <v>100</v>
      </c>
      <c r="E43" s="43">
        <v>88</v>
      </c>
      <c r="F43" s="28"/>
      <c r="G43" s="27"/>
      <c r="H43" s="31"/>
    </row>
    <row r="44" spans="1:8" x14ac:dyDescent="0.35">
      <c r="A44" s="3">
        <v>16</v>
      </c>
      <c r="B44" s="19" t="s">
        <v>36</v>
      </c>
      <c r="C44" s="10" t="s">
        <v>21</v>
      </c>
      <c r="D44" s="20">
        <v>150</v>
      </c>
      <c r="E44" s="43">
        <v>118</v>
      </c>
      <c r="F44" s="28"/>
      <c r="G44" s="27"/>
      <c r="H44" s="31"/>
    </row>
    <row r="45" spans="1:8" x14ac:dyDescent="0.35">
      <c r="A45" s="3">
        <v>17</v>
      </c>
      <c r="B45" s="19" t="s">
        <v>37</v>
      </c>
      <c r="C45" s="10" t="s">
        <v>21</v>
      </c>
      <c r="D45" s="20">
        <v>45</v>
      </c>
      <c r="E45" s="43">
        <v>43</v>
      </c>
      <c r="F45" s="28"/>
      <c r="G45" s="27"/>
      <c r="H45" s="31"/>
    </row>
    <row r="46" spans="1:8" x14ac:dyDescent="0.35">
      <c r="A46" s="3">
        <v>18</v>
      </c>
      <c r="B46" s="19" t="s">
        <v>38</v>
      </c>
      <c r="C46" s="10" t="s">
        <v>21</v>
      </c>
      <c r="D46" s="20">
        <v>12.5</v>
      </c>
      <c r="E46" s="43">
        <v>12</v>
      </c>
      <c r="F46" s="28"/>
      <c r="G46" s="27"/>
      <c r="H46" s="31"/>
    </row>
    <row r="47" spans="1:8" x14ac:dyDescent="0.35">
      <c r="A47" s="3">
        <v>19</v>
      </c>
      <c r="B47" s="19" t="s">
        <v>39</v>
      </c>
      <c r="C47" s="10" t="s">
        <v>21</v>
      </c>
      <c r="D47" s="20">
        <v>250</v>
      </c>
      <c r="E47" s="43">
        <v>124</v>
      </c>
      <c r="F47" s="28"/>
      <c r="G47" s="27"/>
      <c r="H47" s="31"/>
    </row>
    <row r="48" spans="1:8" x14ac:dyDescent="0.35">
      <c r="A48" s="3">
        <v>20</v>
      </c>
      <c r="B48" s="19" t="s">
        <v>40</v>
      </c>
      <c r="C48" s="10" t="s">
        <v>21</v>
      </c>
      <c r="D48" s="20">
        <v>5</v>
      </c>
      <c r="E48" s="43">
        <v>5</v>
      </c>
      <c r="F48" s="28"/>
      <c r="G48" s="27"/>
      <c r="H48" s="31"/>
    </row>
    <row r="49" spans="1:8" x14ac:dyDescent="0.35">
      <c r="A49" s="3">
        <v>21</v>
      </c>
      <c r="B49" s="19" t="s">
        <v>41</v>
      </c>
      <c r="C49" s="10" t="s">
        <v>21</v>
      </c>
      <c r="D49" s="20">
        <v>55</v>
      </c>
      <c r="E49" s="43">
        <v>28</v>
      </c>
      <c r="F49" s="28"/>
      <c r="G49" s="27"/>
      <c r="H49" s="31"/>
    </row>
    <row r="50" spans="1:8" x14ac:dyDescent="0.35">
      <c r="A50" s="3">
        <v>22</v>
      </c>
      <c r="B50" s="19" t="s">
        <v>42</v>
      </c>
      <c r="C50" s="10" t="s">
        <v>21</v>
      </c>
      <c r="D50" s="20">
        <v>35</v>
      </c>
      <c r="E50" s="43">
        <v>33</v>
      </c>
      <c r="F50" s="28"/>
      <c r="G50" s="27"/>
      <c r="H50" s="31"/>
    </row>
    <row r="51" spans="1:8" x14ac:dyDescent="0.35">
      <c r="A51" s="3">
        <v>23</v>
      </c>
      <c r="B51" s="19" t="s">
        <v>43</v>
      </c>
      <c r="C51" s="10" t="s">
        <v>21</v>
      </c>
      <c r="D51" s="20">
        <v>220</v>
      </c>
      <c r="E51" s="43">
        <v>194</v>
      </c>
      <c r="F51" s="28"/>
      <c r="G51" s="27"/>
      <c r="H51" s="31"/>
    </row>
    <row r="52" spans="1:8" x14ac:dyDescent="0.35">
      <c r="A52" s="3">
        <v>24</v>
      </c>
      <c r="B52" s="19" t="s">
        <v>44</v>
      </c>
      <c r="C52" s="10" t="s">
        <v>21</v>
      </c>
      <c r="D52" s="20">
        <v>35</v>
      </c>
      <c r="E52" s="43">
        <v>28</v>
      </c>
      <c r="F52" s="28"/>
      <c r="G52" s="27"/>
      <c r="H52" s="31"/>
    </row>
    <row r="53" spans="1:8" x14ac:dyDescent="0.35">
      <c r="A53" s="3">
        <v>25</v>
      </c>
      <c r="B53" s="19" t="s">
        <v>45</v>
      </c>
      <c r="C53" s="10" t="s">
        <v>21</v>
      </c>
      <c r="D53" s="20">
        <v>10</v>
      </c>
      <c r="E53" s="43">
        <v>1</v>
      </c>
      <c r="F53" s="28"/>
      <c r="G53" s="27"/>
      <c r="H53" s="31"/>
    </row>
    <row r="54" spans="1:8" x14ac:dyDescent="0.35">
      <c r="A54" s="3">
        <v>26</v>
      </c>
      <c r="B54" s="9" t="s">
        <v>46</v>
      </c>
      <c r="C54" s="3" t="s">
        <v>47</v>
      </c>
      <c r="D54" s="15">
        <v>24.97</v>
      </c>
      <c r="E54" s="42">
        <v>23.9</v>
      </c>
      <c r="F54" s="26"/>
      <c r="G54" s="27"/>
      <c r="H54" s="31"/>
    </row>
    <row r="55" spans="1:8" ht="15" thickBot="1" x14ac:dyDescent="0.4">
      <c r="A55" s="4">
        <v>27</v>
      </c>
      <c r="B55" s="11" t="s">
        <v>48</v>
      </c>
      <c r="C55" s="4" t="s">
        <v>47</v>
      </c>
      <c r="D55" s="16">
        <v>20</v>
      </c>
      <c r="E55" s="44">
        <v>20</v>
      </c>
      <c r="F55" s="26"/>
      <c r="G55" s="27"/>
      <c r="H55" s="31"/>
    </row>
    <row r="56" spans="1:8" x14ac:dyDescent="0.35">
      <c r="A56" s="53"/>
      <c r="B56" s="54"/>
      <c r="C56" s="54"/>
      <c r="D56" s="54"/>
      <c r="E56" s="6">
        <f>SUM(E29:E55)</f>
        <v>965.6</v>
      </c>
      <c r="F56" s="29"/>
      <c r="G56" s="30"/>
      <c r="H56" s="31"/>
    </row>
    <row r="57" spans="1:8" x14ac:dyDescent="0.35">
      <c r="A57" s="55"/>
      <c r="B57" s="56"/>
      <c r="C57" s="56"/>
      <c r="D57" s="56"/>
      <c r="E57" s="7">
        <f>SUM(E56*0.21)</f>
        <v>202.77600000000001</v>
      </c>
      <c r="F57" s="29"/>
      <c r="G57" s="40"/>
      <c r="H57" s="31"/>
    </row>
    <row r="58" spans="1:8" ht="15" thickBot="1" x14ac:dyDescent="0.4">
      <c r="A58" s="57"/>
      <c r="B58" s="58"/>
      <c r="C58" s="58"/>
      <c r="D58" s="58"/>
      <c r="E58" s="8">
        <f>SUM(E56+E57)</f>
        <v>1168.376</v>
      </c>
      <c r="F58" s="29"/>
      <c r="G58" s="30"/>
      <c r="H58" s="31"/>
    </row>
    <row r="59" spans="1:8" x14ac:dyDescent="0.35">
      <c r="A59" s="31"/>
      <c r="B59" s="31"/>
      <c r="C59" s="31"/>
      <c r="D59" s="32"/>
      <c r="E59" s="33"/>
      <c r="F59" s="31"/>
      <c r="G59" s="31"/>
      <c r="H59" s="31"/>
    </row>
    <row r="60" spans="1:8" x14ac:dyDescent="0.35">
      <c r="A60" s="31"/>
      <c r="B60" s="31"/>
      <c r="C60" s="31"/>
      <c r="D60" s="32"/>
      <c r="E60" s="33"/>
      <c r="F60" s="31"/>
      <c r="G60" s="31"/>
      <c r="H60" s="31"/>
    </row>
    <row r="61" spans="1:8" x14ac:dyDescent="0.35">
      <c r="A61" s="31"/>
      <c r="B61" s="31"/>
      <c r="C61" s="31"/>
      <c r="D61" s="32"/>
      <c r="E61" s="33"/>
      <c r="F61" s="31"/>
      <c r="G61" s="31"/>
      <c r="H61" s="31"/>
    </row>
    <row r="62" spans="1:8" x14ac:dyDescent="0.35">
      <c r="A62" s="31"/>
      <c r="B62" s="52"/>
      <c r="C62" s="52"/>
      <c r="D62" s="37"/>
      <c r="E62" s="33"/>
      <c r="F62" s="31"/>
      <c r="G62" s="31"/>
      <c r="H62" s="31"/>
    </row>
    <row r="63" spans="1:8" x14ac:dyDescent="0.35">
      <c r="B63" s="23"/>
      <c r="C63" s="23"/>
      <c r="D63" s="25" t="s">
        <v>59</v>
      </c>
      <c r="E63" s="5"/>
    </row>
    <row r="64" spans="1:8" ht="15" thickBot="1" x14ac:dyDescent="0.4">
      <c r="B64" s="24"/>
      <c r="C64" s="12"/>
      <c r="D64" s="12"/>
      <c r="E64" s="5"/>
    </row>
    <row r="65" spans="2:5" x14ac:dyDescent="0.35">
      <c r="B65" s="34" t="s">
        <v>49</v>
      </c>
      <c r="C65" s="45">
        <f xml:space="preserve"> (E20+E56)</f>
        <v>1598.9</v>
      </c>
      <c r="D65" s="46"/>
      <c r="E65" s="5"/>
    </row>
    <row r="66" spans="2:5" x14ac:dyDescent="0.35">
      <c r="B66" s="35" t="s">
        <v>50</v>
      </c>
      <c r="C66" s="47">
        <f>C65*0.21</f>
        <v>335.76900000000001</v>
      </c>
      <c r="D66" s="48"/>
      <c r="E66" s="5"/>
    </row>
    <row r="67" spans="2:5" ht="15" thickBot="1" x14ac:dyDescent="0.4">
      <c r="B67" s="36" t="s">
        <v>51</v>
      </c>
      <c r="C67" s="49">
        <f>SUM(C65:C66)</f>
        <v>1934.6690000000001</v>
      </c>
      <c r="D67" s="50"/>
      <c r="E67" s="5"/>
    </row>
    <row r="68" spans="2:5" x14ac:dyDescent="0.35">
      <c r="D68" s="2"/>
      <c r="E68" s="5"/>
    </row>
    <row r="69" spans="2:5" x14ac:dyDescent="0.35">
      <c r="D69" s="2"/>
      <c r="E69" s="5"/>
    </row>
    <row r="70" spans="2:5" x14ac:dyDescent="0.35">
      <c r="D70" s="2"/>
      <c r="E70" s="5"/>
    </row>
    <row r="71" spans="2:5" x14ac:dyDescent="0.35">
      <c r="D71" s="2"/>
      <c r="E71" s="5"/>
    </row>
    <row r="72" spans="2:5" x14ac:dyDescent="0.35">
      <c r="D72" s="2"/>
      <c r="E72" s="5"/>
    </row>
    <row r="73" spans="2:5" x14ac:dyDescent="0.35">
      <c r="D73" s="2"/>
      <c r="E73" s="5"/>
    </row>
  </sheetData>
  <sheetProtection algorithmName="SHA-512" hashValue="QVT1XvaUF3uSd9ccrpuMVfJBy3xpDQoLnYtamIi4dCwZI3SHvWFTJsqdHAvhM9huALvy00hwyvFQ3gZ9ZTChxw==" saltValue="Zf99bH8O77E6eQbbK8rDrw==" spinCount="100000" sheet="1" objects="1" scenarios="1"/>
  <mergeCells count="26">
    <mergeCell ref="C2:E2"/>
    <mergeCell ref="A4:E4"/>
    <mergeCell ref="D5:E5"/>
    <mergeCell ref="A7:A8"/>
    <mergeCell ref="B7:B8"/>
    <mergeCell ref="C7:C8"/>
    <mergeCell ref="D7:D8"/>
    <mergeCell ref="E7:E8"/>
    <mergeCell ref="A20:D20"/>
    <mergeCell ref="A21:D21"/>
    <mergeCell ref="A22:D22"/>
    <mergeCell ref="A24:E24"/>
    <mergeCell ref="A27:A28"/>
    <mergeCell ref="B27:B28"/>
    <mergeCell ref="C27:C28"/>
    <mergeCell ref="D27:D28"/>
    <mergeCell ref="E27:E28"/>
    <mergeCell ref="C65:D65"/>
    <mergeCell ref="C66:D66"/>
    <mergeCell ref="C67:D67"/>
    <mergeCell ref="F27:F28"/>
    <mergeCell ref="G27:G28"/>
    <mergeCell ref="B62:C62"/>
    <mergeCell ref="A56:D56"/>
    <mergeCell ref="A57:D57"/>
    <mergeCell ref="A58:D5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 Pirkimo objekto dalis Šiauli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 Zaikauskienė</dc:creator>
  <cp:keywords/>
  <dc:description/>
  <cp:lastModifiedBy>Jurgita Repšienė</cp:lastModifiedBy>
  <cp:revision/>
  <dcterms:created xsi:type="dcterms:W3CDTF">2015-06-05T18:17:20Z</dcterms:created>
  <dcterms:modified xsi:type="dcterms:W3CDTF">2022-03-08T06:55:14Z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2021-12-14T13:38:02Z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5ae71593-f738-4e9f-a46f-8c5a20d14dd4</vt:lpwstr>
  </property>
  <property fmtid="{D5CDD505-2E9C-101B-9397-08002B2CF9AE}" pid="8" name="MSIP_Label_190751af-2442-49a7-b7b9-9f0bcce858c9_ContentBits">
    <vt:lpwstr>0</vt:lpwstr>
  </property>
</Properties>
</file>