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remand\Documents\Darbas -2 aktyvus 2\cvp686593 -Arbor_Med_Corp_LT -00\"/>
    </mc:Choice>
  </mc:AlternateContent>
  <xr:revisionPtr revIDLastSave="0" documentId="13_ncr:1_{890A544F-ADA4-492B-A7A5-3FD1062BF2C7}"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 name="Specialieji reikalavimai" sheetId="9" r:id="rId3"/>
    <sheet name="Techninė specifikacija" sheetId="3" r:id="rId4"/>
    <sheet name="Pasiūlymų vertinimas" sheetId="13"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D88" i="3" l="1"/>
  <c r="D89" i="3" s="1"/>
  <c r="D90" i="3" s="1"/>
</calcChain>
</file>

<file path=xl/sharedStrings.xml><?xml version="1.0" encoding="utf-8"?>
<sst xmlns="http://schemas.openxmlformats.org/spreadsheetml/2006/main" count="360" uniqueCount="332">
  <si>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</si>
  <si>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</si>
  <si>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</si>
  <si>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</si>
  <si>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</si>
  <si>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</si>
  <si>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</si>
  <si>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</si>
  <si>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</si>
  <si>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</si>
  <si>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</si>
  <si>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</si>
  <si>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</si>
  <si>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</si>
  <si>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</si>
  <si>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</si>
  <si>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</si>
  <si>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</si>
  <si>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</si>
  <si>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</si>
  <si>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</si>
  <si>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</si>
  <si>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</si>
  <si>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</si>
  <si>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</si>
  <si>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</si>
  <si>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</si>
  <si>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</si>
  <si>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</si>
  <si>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</si>
  <si>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</si>
  <si>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</si>
  <si>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</si>
  <si>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</si>
  <si>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</si>
  <si>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</si>
  <si>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</si>
  <si>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</si>
  <si>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</si>
  <si>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</si>
  <si>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</si>
  <si>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</si>
  <si>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</si>
  <si>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</si>
  <si>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</si>
  <si>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</si>
  <si>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</si>
  <si>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</si>
  <si>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</si>
  <si>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</si>
  <si>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</si>
  <si>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</si>
  <si>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</si>
  <si>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</si>
  <si>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</si>
  <si>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</si>
  <si>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</si>
  <si>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</si>
  <si>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</si>
  <si>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</si>
  <si>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</si>
  <si>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</si>
  <si>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</si>
  <si>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</si>
  <si>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</si>
  <si>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</si>
  <si>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</si>
  <si>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</si>
  <si>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</si>
  <si>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</si>
  <si>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2. Serviso dokumentacija lietuvių arba anglų kalba.</t>
  </si>
  <si>
    <t>Komplektacija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</si>
  <si>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</si>
  <si>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</si>
  <si>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</si>
  <si>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</si>
  <si>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</si>
  <si>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</si>
  <si>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</si>
  <si>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</si>
  <si>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</si>
  <si>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</si>
  <si>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yra/nėra</t>
  </si>
  <si>
    <t>T1</t>
  </si>
  <si>
    <t>Palyginamasis: interpoliacinis</t>
  </si>
  <si>
    <t>T2</t>
  </si>
  <si>
    <t>T3</t>
  </si>
  <si>
    <t>T4</t>
  </si>
  <si>
    <t>Statinis:
(yra/nėra)</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</si>
  <si>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</si>
  <si>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</si>
  <si>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3. Kadangi siūlomo objekto techniniai pranašumai įvertinami dviem skirtingais vertinimo būdais, todėl parametrų įvertinimas apskaičiuojamas skirtingais metodais:</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</si>
  <si>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</si>
  <si>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</si>
  <si>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</si>
  <si>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 Ne mažiau nei 24 mėn.</t>
  </si>
  <si>
    <t>Sistemą sudaro</t>
  </si>
  <si>
    <t>2.1</t>
  </si>
  <si>
    <t>Personalo mokymai (po apmokymų pateikti apmokymų aktą / sertifikatą arba kitą mokymų faktą įrodantį dokumentą):</t>
  </si>
  <si>
    <t>1) Kaina (K) – 60;</t>
  </si>
  <si>
    <t>X=60</t>
  </si>
  <si>
    <r>
      <t>L</t>
    </r>
    <r>
      <rPr>
        <vertAlign val="subscript"/>
        <sz val="12"/>
        <rFont val="Times New Roman"/>
        <family val="1"/>
      </rPr>
      <t>3</t>
    </r>
    <r>
      <rPr>
        <sz val="12"/>
        <rFont val="Times New Roman"/>
        <family val="1"/>
      </rPr>
      <t xml:space="preserve"> = 0,10</t>
    </r>
  </si>
  <si>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</si>
  <si>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 xml:space="preserve">Paskirtis </t>
  </si>
  <si>
    <t>Skenavimo režimai</t>
  </si>
  <si>
    <t>1. 2D,</t>
  </si>
  <si>
    <t>2. Trapecinis vaizdavimas,</t>
  </si>
  <si>
    <t>4. Galios dopleris,</t>
  </si>
  <si>
    <t>Vaizdo monitorius</t>
  </si>
  <si>
    <t xml:space="preserve">Aktyvios jungtys davikliams </t>
  </si>
  <si>
    <t>Maksimalus vaizduojamas gylis</t>
  </si>
  <si>
    <t>3.1</t>
  </si>
  <si>
    <t>3.2</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</si>
  <si>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</si>
  <si>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Mokymai ≥ 30 gydytojų. Trukmė ≥ 4 akademinės valandos.</t>
  </si>
  <si>
    <t>1. Pasiūlymo ekonominis naudingumas (E) apskaičiuojamas sudedant tiekėjo pasiūlymo kainos (K) ir techninių pranašumų (T) balus:</t>
  </si>
  <si>
    <t xml:space="preserve">1. Portatyvus echoskopas, </t>
  </si>
  <si>
    <t>Reikalavimai portatyviniam echoskopui</t>
  </si>
  <si>
    <t>Skubiai diagnostikai, vidaus organų, smulkių kūno dalių, suaugusiųjų ir vaikų ultragarsiniams tyrimams atlikti</t>
  </si>
  <si>
    <t>Reikalavimai linijiniam davikliui suaugusiems</t>
  </si>
  <si>
    <t>Reikalavimai linijiniam davikliui vaikams</t>
  </si>
  <si>
    <t>Reikalavimai konveksiniam davikliui suaugusiems</t>
  </si>
  <si>
    <t>Reikalavimai konveksiniam davikliui vaikams</t>
  </si>
  <si>
    <t>1. Portatyvus echoskopas - 1 vnt,</t>
  </si>
  <si>
    <t>1. Dažnio diapazonas (ne siauresnis už nurodytą) - nuo 1.5 iki 5 MHz,</t>
  </si>
  <si>
    <t>2. Elementų skaičius ≥ 160,</t>
  </si>
  <si>
    <t>2. Elementų skaičius ≥ 250,</t>
  </si>
  <si>
    <t>3. Skenuojamas diapazonas ≥ 35 mm.</t>
  </si>
  <si>
    <t>2. Elementų skaičius ≥ 120,</t>
  </si>
  <si>
    <t>≥ 30 cm</t>
  </si>
  <si>
    <t xml:space="preserve">2. Linijinis daviklis suaugusiems, </t>
  </si>
  <si>
    <t>3. Linijinis daviklis vaikams,</t>
  </si>
  <si>
    <t>4. Konvensinis daviklis suaugusiems,</t>
  </si>
  <si>
    <t>2. Linijinis daviklis suaugusiems - 1 vnt,</t>
  </si>
  <si>
    <t>3. Linijinis daviklis vaikams - 1 vnt,</t>
  </si>
  <si>
    <t>4. Konvensinis daviklis suaugusiems - 1 vnt,</t>
  </si>
  <si>
    <t>5. Konvensinis daviklis vaikams - 1 vnt.</t>
  </si>
  <si>
    <t>1. Dažnio diapazonas (ne siauresnis už nurodytą) - nuo 5 iki 8 MHz,</t>
  </si>
  <si>
    <t>1. Dažnio diapazonas (ne siauresnis už nurodytą) - nuo 5 iki 15 MHz,</t>
  </si>
  <si>
    <t>4. Nulenkiamas į horizontalią padėtį transportavimo metu.</t>
  </si>
  <si>
    <t>3. Skiriamoji geba ≥ (1920 x 1080) vaizdo elementų,</t>
  </si>
  <si>
    <t>1. LCD (arba lygiavertės technologijos),</t>
  </si>
  <si>
    <t>2. Ekrano įstrižainė ≥ 39 cm,</t>
  </si>
  <si>
    <t>Lietimui jautrus sistemos funkcijų valdymo monitorius</t>
  </si>
  <si>
    <t>1. ≥ 25 cm ekrano įstrižainės su „swipe“ arba lygiaverčiu funkcionalumu,</t>
  </si>
  <si>
    <t>2. TGC (angliškai: Time Gain Compensation) kreivės reguliavimas valdymo panelėje arba sensoriniame ekrane.</t>
  </si>
  <si>
    <t>3. Skaitmeninė klaviatūra.</t>
  </si>
  <si>
    <t>Sistemos valdymo pultas</t>
  </si>
  <si>
    <t>Skaitmeninio signalo jungtis papildomam monitoriui</t>
  </si>
  <si>
    <t>Maksimali kadrų juostos atmintis</t>
  </si>
  <si>
    <t>≥ 3</t>
  </si>
  <si>
    <t>Reguliuojamas valdymo pulto aukščio diapazonas ≥ 14 cm</t>
  </si>
  <si>
    <t>DisplayPort arba HDMI arba lygiavertės</t>
  </si>
  <si>
    <t>≥ 2 000 kadrų arba ≥ 1 GB arba ≥ 10 min.</t>
  </si>
  <si>
    <t>Maksimalus kadrų dažnis 2D režime</t>
  </si>
  <si>
    <t>≥ 1000 kadrų/s</t>
  </si>
  <si>
    <t>Nuo 1 iki 20 MHz</t>
  </si>
  <si>
    <t>Sistemos palaikomų daviklių dažnio diapazonas (ne siauresnis už nurodytą)</t>
  </si>
  <si>
    <t>11. Mechaniškai davikliu sukeliamos tiriamų paviršinių struktūrų elastografijos režimas (angliškai: strain elastography arba lygiavertis).</t>
  </si>
  <si>
    <t>3. Spalvinis dopleris,</t>
  </si>
  <si>
    <t>5. Audinių dopleris,</t>
  </si>
  <si>
    <t>6. Pulsinės bangos dopleris,</t>
  </si>
  <si>
    <t>7. HPRF pulsinės bangos dopleris,</t>
  </si>
  <si>
    <t>8. Nuolatinės bangos dopleris,</t>
  </si>
  <si>
    <t>9. Audinių harmoninis vaizdavimas su pulso inversija,</t>
  </si>
  <si>
    <t>10. Specializuotas silpnos kraujotakos vaizdavimo režimas,</t>
  </si>
  <si>
    <t>2D režimas</t>
  </si>
  <si>
    <t>4. Vaizdo didinimas ≥ 8 kartus realiame laike ir sustabdytame vaizde.</t>
  </si>
  <si>
    <t>1. ≥ 256 pilkumo skalės lygių,</t>
  </si>
  <si>
    <t>2. ≥ 280 dB dinaminis diapazonas (”dynamic range“),</t>
  </si>
  <si>
    <t>3. Skaitmeninių kanalų skaičius ≥ 3 M,</t>
  </si>
  <si>
    <t>Tyrimų optimizavimas 2D ir doplerio režimuose</t>
  </si>
  <si>
    <t>1. Vaizdo optimizavimas vieno mygtuko paspaudimu 2D ir doplerio režimuose,</t>
  </si>
  <si>
    <t>2. Automatiniai doplerio skaičiavimai realiame laike,</t>
  </si>
  <si>
    <t>3. Automatinis mėginio pozicionavimas ir kampo nustatymas spalvinio doplerio režime,</t>
  </si>
  <si>
    <t>4. Automatinis mėginio dydžio ir kampo nustatymas spektrinio doplerio režime.</t>
  </si>
  <si>
    <t>Specialūs skenavimo režimai</t>
  </si>
  <si>
    <t>1. "Gyvas" vaizdų palyginimas: šalia vienas kito lyginami 2D vaizdai, iš kurių realaus laiko lyginamas su vaizdu iš atminties tos pačios studijos ar atsisiųstas iš kitos tyrimo srities,</t>
  </si>
  <si>
    <t>2. Tripleksinis režimas,</t>
  </si>
  <si>
    <t>3. Sudvejintas režimas, kai galimi du tiriamo regiono vaizdai vienu metu - vienas tiesioginis, kitas užšaldytas,</t>
  </si>
  <si>
    <t>4. Vaizdų sumavimo režimas - vaizdas sudaromas iš kelių vaizdų, gaunamų kreipiant skenavimo spindulį keliais skirtingais kampais,</t>
  </si>
  <si>
    <t>5. Specialūs programiniai algoritmai triukšmams ir artefaktams mažinti.</t>
  </si>
  <si>
    <t>Automatinio tyrimo eigos protokolavimo pakopomis funkcija, pagreitinanti tyrimo eigą ir dokumentavimą, su sekančiomis funkcijomis:</t>
  </si>
  <si>
    <t>1. Tyrimo protokolo pasirinkimas, sustabdymas, pratęsimas,</t>
  </si>
  <si>
    <t>Paciento duomenų archyvavimo galimybės</t>
  </si>
  <si>
    <t xml:space="preserve">1. ≥ 500 GB talpos vidinis diskas, </t>
  </si>
  <si>
    <t>2. USB arba lygiavertė jungtis duomenų perdavimui DICOM arba lygiaverčiais formatais,</t>
  </si>
  <si>
    <t>3. DICOM sta­­ndarto palaikomos funkcijos (arba lygiavertės):</t>
  </si>
  <si>
    <t>3.2 Print,</t>
  </si>
  <si>
    <t>3.1 Send (arba Store),</t>
  </si>
  <si>
    <t>3.3 Worklist,</t>
  </si>
  <si>
    <t>3.4 Query/Retrieve,</t>
  </si>
  <si>
    <t>3.5 DICOM pirminiai duomenys (angl. „RAW“ arba „Native Data“).</t>
  </si>
  <si>
    <t>3.3</t>
  </si>
  <si>
    <t>3.4</t>
  </si>
  <si>
    <t>3.5</t>
  </si>
  <si>
    <t>3.6</t>
  </si>
  <si>
    <t>3.7</t>
  </si>
  <si>
    <t>3.8</t>
  </si>
  <si>
    <t>3.9</t>
  </si>
  <si>
    <t>3.10</t>
  </si>
  <si>
    <t>3.11</t>
  </si>
  <si>
    <t>3.12</t>
  </si>
  <si>
    <t>3.13</t>
  </si>
  <si>
    <t>3.14</t>
  </si>
  <si>
    <t>3.15</t>
  </si>
  <si>
    <t>3.16</t>
  </si>
  <si>
    <t>Reikalavimai portatyviniam echoskopui su daviklių komplektu</t>
  </si>
  <si>
    <t>5. Konvensinis daviklis vaikams.</t>
  </si>
  <si>
    <r>
      <t>3. Apžiūros kampas (angliškai: Field of view) ≥ 100</t>
    </r>
    <r>
      <rPr>
        <sz val="12"/>
        <rFont val="Calibri"/>
        <family val="2"/>
      </rPr>
      <t>°,</t>
    </r>
  </si>
  <si>
    <t>Ultragarsinės diagnostinės sistemos konstrukcija</t>
  </si>
  <si>
    <t>1. Sistema su ratukais, stabdomais centriniu arba atskirais stabdžiais,</t>
  </si>
  <si>
    <t>2. Integruotas atsarginio maitinimo akumuliatorius arba apsauginis nepertraukiamo maitinimo šaltinis („UPS“ tipo arba lygiavertis),</t>
  </si>
  <si>
    <t>3. Integruotas stalčius priedams laikyti.</t>
  </si>
  <si>
    <t>3.17</t>
  </si>
  <si>
    <t xml:space="preserve">E = K + T </t>
  </si>
  <si>
    <t>2) Techniniai pranašumai (T) – 40;</t>
  </si>
  <si>
    <t>Y=40</t>
  </si>
  <si>
    <t>Komplektuojamo linijinio daviklio suaugusiems elementų skaičius</t>
  </si>
  <si>
    <t>Galimybė stebėti tiesioginį ultragarso vaizdą 2D režime</t>
  </si>
  <si>
    <t>Tūrinio vaizdo manipuliavimas jutikliniame valdymo monitoriuje atliekiant braukimo / pasukimo judesius pirštais su galimybe keisti šviesos šaltinio poziciją</t>
  </si>
  <si>
    <t>Šlyties bangų elastografijos (ShearWave Elastography) režimas</t>
  </si>
  <si>
    <r>
      <t>L</t>
    </r>
    <r>
      <rPr>
        <vertAlign val="subscript"/>
        <sz val="12"/>
        <rFont val="Times New Roman"/>
        <family val="1"/>
      </rPr>
      <t>1</t>
    </r>
    <r>
      <rPr>
        <sz val="12"/>
        <rFont val="Times New Roman"/>
        <family val="1"/>
      </rPr>
      <t xml:space="preserve"> = 0,30</t>
    </r>
  </si>
  <si>
    <r>
      <t>L</t>
    </r>
    <r>
      <rPr>
        <vertAlign val="subscript"/>
        <sz val="12"/>
        <rFont val="Times New Roman"/>
        <family val="1"/>
      </rPr>
      <t>2</t>
    </r>
    <r>
      <rPr>
        <sz val="12"/>
        <rFont val="Times New Roman"/>
        <family val="1"/>
      </rPr>
      <t xml:space="preserve"> = 0,20</t>
    </r>
  </si>
  <si>
    <t>3.1. Siūlomo objekto T1 techninis parametras aprašomas palyginamuoju interpoliaciniu vertinimo būdu, todėl parametro įvertinimas apskaičiuojamas pagal metodiką:</t>
  </si>
  <si>
    <t>3.1.1 Jei siūlomas objektas turi parametro T1 didžiausią skaitinę vertę (Tmax) gauna maksimalų balų skaičių pagal lyginamąjį svorį: T1 = L1 = 0.30. Mažiausią parametro T1 skaitinę vertę (Tmin) turintis objektas gauna 0 balų: T1 = L1 = 0. Visais kitais atvejais vertinamo objekto (Tv) parametro įvertinimas skaičiuojamas pagal formulę:</t>
  </si>
  <si>
    <t>T5</t>
  </si>
  <si>
    <t>Galimybė echoskopą nuimti nuo stovo (ar kito konstrukcinio elemento ant kurio ji sumontuotas) ir naudoti kaip nešiojamo tipo (angliškai: laptop) echoskopą</t>
  </si>
  <si>
    <r>
      <t>L</t>
    </r>
    <r>
      <rPr>
        <vertAlign val="subscript"/>
        <sz val="12"/>
        <rFont val="Times New Roman"/>
        <family val="1"/>
      </rPr>
      <t>4</t>
    </r>
    <r>
      <rPr>
        <sz val="12"/>
        <rFont val="Times New Roman"/>
        <family val="1"/>
      </rPr>
      <t xml:space="preserve"> = 0,25</t>
    </r>
  </si>
  <si>
    <r>
      <t>L</t>
    </r>
    <r>
      <rPr>
        <vertAlign val="subscript"/>
        <sz val="12"/>
        <rFont val="Times New Roman"/>
        <family val="1"/>
      </rPr>
      <t>5</t>
    </r>
    <r>
      <rPr>
        <sz val="12"/>
        <rFont val="Times New Roman"/>
        <family val="1"/>
      </rPr>
      <t xml:space="preserve"> = 0,15</t>
    </r>
  </si>
  <si>
    <t>3.2. Kadangi siūlomo objekto T2, T3, T4 ir T5 techniniai parametrai neturi skaitinių išraiškų (yra arba nėra), todėl parametrų įvertinimas apskaičiuojamas pagal metodiką:</t>
  </si>
  <si>
    <t>Jei siūlomas objektas turi nurodytą pranašumą gauna maksimalų balų skaičių pagal lyginamąjį svorį: T2 = L2 = 0.20, T3 = L3 = 0.10, T4 = L4 = 0.25, T5 = L5 = 0.15. Jei siūlomas objektas neturi nurodyto pranašumo gauna 0 balų: T2 = L2 = 0, T3 = L3 = 0, T4 = L4 = 0, T5 = L5 = 0.</t>
  </si>
  <si>
    <t>2. Galimybė kurti naujus protokolus ir redaguoti esamus.</t>
  </si>
  <si>
    <t>3. Akustinio lango ilgis ≥ 46 mm.</t>
  </si>
  <si>
    <t>1. Dažnio diapazonas (ne siauresnis už nurodytą) - nuo 6 iki 11 MHz,</t>
  </si>
  <si>
    <r>
      <t>3. Apžiūros kampas (angliškai: Field of view) ≥ 60</t>
    </r>
    <r>
      <rPr>
        <sz val="12"/>
        <rFont val="Calibri"/>
        <family val="2"/>
      </rPr>
      <t>°,</t>
    </r>
  </si>
  <si>
    <t>1 pirkimo objekto dalis. Ultragarsinis aparatas - 1 vnt.</t>
  </si>
  <si>
    <t>Pirkimo objekto pavadinimas, gamintojas, modelis, konkreti modifikacija  </t>
  </si>
  <si>
    <t>Bendra pasiūlymo kaina EUR be PVM </t>
  </si>
  <si>
    <t>Bendra pasiūlymo kaina EUR su PVM </t>
  </si>
  <si>
    <t xml:space="preserve">1. Portatyvus echoskopas,
Compact 5000 TDS.pdf, 13 psl. </t>
  </si>
  <si>
    <t>30 cm
Compact 5000 TDS.pdf, 15 psl.</t>
  </si>
  <si>
    <t>1. 512 GB
Compact 5000 TDS.pdf, 15 psl.</t>
  </si>
  <si>
    <t>2. TGC kreivės reguliavimas sensoriniame ekrane
Compact 5000 TDS.pdf, 12 psl.</t>
  </si>
  <si>
    <t>1. LCD
Compact 5000 TDS.pdf, 29 psl.</t>
  </si>
  <si>
    <t>3. Skiriamoji geba (1920 x 1080) vaizdo elementų,
Compact 5000 TDS.pdf, 29 psl.</t>
  </si>
  <si>
    <t>4. Nulenkiamas į horizontalią padėtį transportavimo metu.
Compact 5000 TDS.pdf, 29 psl.</t>
  </si>
  <si>
    <t>1. 25.4 cm (10") ekrano įstrižainės su „swipe“ funkcionalumu
Compact 5000 TDS.pdf, 12 psl.</t>
  </si>
  <si>
    <t>2. Ekrano įstrižainė 39 cm (15.6"),
Compact 5000 TDS.pdf, 29 psl.</t>
  </si>
  <si>
    <t>3. Skaitmeninė klaviatūra.
Compact 5000 TDS.pdf, 12 psl.</t>
  </si>
  <si>
    <t>Reguliuojamas valdymo pulto aukščio diapazonas 18.1 cm
Compact 5000 TDS.pdf, 29 psl.</t>
  </si>
  <si>
    <t>3
Compact 5000 TDS.pdf, 29 psl.</t>
  </si>
  <si>
    <t>DisplayPort
Compact 5000 TDS.pdf, 29 psl.</t>
  </si>
  <si>
    <t>2 200 kadrų
Compact 5000 TDS.pdf, 15 psl.</t>
  </si>
  <si>
    <t>Nuo 1 iki 22 MHz
Compact 5000 TDS.pdf, 19, 20 psl.</t>
  </si>
  <si>
    <t>3. Skaitmeninių kanalų skaičius 4.7 M
Compact 5000 TDS.pdf, 5 psl.</t>
  </si>
  <si>
    <t>2. Trapecinis vaizdavimas
Compact 5000 TDS.pdf, 5 psl.</t>
  </si>
  <si>
    <t>1. 2D
Compact 5000 TDS.pdf, 6 psl.</t>
  </si>
  <si>
    <t>3. Spalvinis dopleris
Compact 5000 TDS.pdf, 6 psl.</t>
  </si>
  <si>
    <t>4. Galios dopleris
Compact 5000 TDS.pdf, 6 psl.</t>
  </si>
  <si>
    <t>5. Audinių dopleris
Compact 5000 TDS.pdf, 6 psl.</t>
  </si>
  <si>
    <t>6. Pulsinės bangos dopleris
Compact 5000 TDS.pdf, 6 psl.</t>
  </si>
  <si>
    <t>7. HPRF pulsinės bangos dopleris
Compact 5000 TDS.pdf, 6 psl.</t>
  </si>
  <si>
    <t>8. Nuolatinės bangos dopleris
Compact 5000 TDS.pdf, 6 psl.</t>
  </si>
  <si>
    <t>9. Audinių harmoninis vaizdavimas su pulso inversija
Compact 5000 TDS.pdf, 6 psl.</t>
  </si>
  <si>
    <t>10. Specializuotas silpnos kraujotakos vaizdavimo režimas
Compact 5000 TDS.pdf, 8 psl.</t>
  </si>
  <si>
    <t>11. Mechaniškai davikliu sukeliamos tiriamų paviršinių struktūrų elastografijos režimas (strain elastography)
Compact 5000 TDS.pdf, 4 psl.</t>
  </si>
  <si>
    <t>1. 256 pilkumo skalės lygių
Compact 5000 TDS.pdf, 10 psl.</t>
  </si>
  <si>
    <t>2. 280 dB dinaminis diapazonas
Compact 5000 TDS.pdf, 5 psl.</t>
  </si>
  <si>
    <t>4. Vaizdo didinimas 8 kartus realiame laike ir sustabdytame vaizde
Compact 5000 TDS.pdf, 6 psl.</t>
  </si>
  <si>
    <t>3. Automatinis mėginio pozicionavimas ir kampo nustatymas spalvinio doplerio režime,
Compact 5000 TDS.pdf, 8 psl.</t>
  </si>
  <si>
    <t>4. Automatinis mėginio dydžio ir kampo nustatymas spektrinio doplerio režime.
Compact 5000 TDS.pdf, 8 psl.</t>
  </si>
  <si>
    <t>1. Vaizdo optimizavimas vieno mygtuko paspaudimu 2D ir doplerio režimuose,
Compact 5000 TDS.pdf, 11 psl.</t>
  </si>
  <si>
    <t>2. Automatiniai doplerio skaičiavimai realiame laike,
Compact 5000 TDS.pdf, 27 psl.</t>
  </si>
  <si>
    <t>2. Tripleksinis režimas
Compact 5000 TDS.pdf, 6 psl.</t>
  </si>
  <si>
    <t>3. Sudvejintas režimas, kai galimi du tiriamo regiono vaizdai vienu metu - vienas tiesioginis, kitas užšaldytas,
Compact 5000 TDS.pdf, 6 psl.</t>
  </si>
  <si>
    <t>4. Vaizdų sumavimo režimas - vaizdas sudaromas iš kelių vaizdų, gaunamų kreipiant skenavimo spindulį keliais skirtingais kampais,
Compact 5000 TDS.pdf, 10 psl.</t>
  </si>
  <si>
    <t>5. Specialūs programiniai algoritmai triukšmams ir artefaktams mažinti.
Compact 5000 TDS.pdf, 5 psl.</t>
  </si>
  <si>
    <t xml:space="preserve">1. Tyrimo protokolo pasirinkimas, sustabdymas, pratęsimas
Compact 5000 TDS.pdf, 14 psl.
</t>
  </si>
  <si>
    <t xml:space="preserve">2. Galimybė kurti naujus protokolus ir redaguoti esamus
Compact 5000 TDS.pdf, 14 psl.
</t>
  </si>
  <si>
    <t>3. DICOM
Compact 5000 TDS.pdf, 16 psl.</t>
  </si>
  <si>
    <t>3.1. Store
Compact 5000 TDS.pdf, 16 psl.</t>
  </si>
  <si>
    <t>3.2 Print
Compact 5000 TDS.pdf, 16 psl.</t>
  </si>
  <si>
    <t>3.3 Worklist
Compact 5000 TDS.pdf, 16 psl.</t>
  </si>
  <si>
    <t>3.4 Query/Retrieve
Compact 5000 TDS.pdf, 16 psl.</t>
  </si>
  <si>
    <t>3.5 DICOM Native Data
Compact 5000 TDS.pdf, 16 psl.</t>
  </si>
  <si>
    <t>1. Sistema su ratukais, stabdomais atskirais stabdžiais
Compact 5000 TDS.pdf, 29 psl.</t>
  </si>
  <si>
    <t>2. USB jungtis duomenų perdavimui DICOM formatais
Compact 5000 TDS.pdf, 16, 29 psl.</t>
  </si>
  <si>
    <t>2. Integruotas atsarginio maitinimo akumuliatorius
Compact 5000 TDS.pdf, 5 psl.</t>
  </si>
  <si>
    <t>3. Integruotas stalčius priedams laikyti.
Compact 5000 TDS.pdf, 5 psl.</t>
  </si>
  <si>
    <t>1. Dažnio diapazonas nuo 4 iki 22 MHz
Compact 5000 TDS.pdf, 23 psl.</t>
  </si>
  <si>
    <t>2. Elementų skaičius 1920
Compact 5000 TDS.pdf, 23 psl.</t>
  </si>
  <si>
    <t>3. Akustinio lango ilgis 55 mm
Compact 5000 TDS.pdf, 23 psl.</t>
  </si>
  <si>
    <t>1. Dažnio diapazonas nuo 5 iki 12 MHz
Compact 5000 TDS.pdf, 22 psl.</t>
  </si>
  <si>
    <t>2. Elementų skaičius 256
Compact 5000 TDS.pdf, 22 psl.</t>
  </si>
  <si>
    <t>3. Skenuojamas diapazonas 50 mm
Compact 5000 TDS.pdf, 22 psl.</t>
  </si>
  <si>
    <t>1. Dažnio diapazonas nuo 1 iki 5 MHz
Compact 5000 TDS.pdf, 22 psl.</t>
  </si>
  <si>
    <t>2. Elementų skaičius 160
Compact 5000 TDS.pdf, 22 psl.</t>
  </si>
  <si>
    <t>3. Apžiūros kampas 111°
Compact 5000 TDS.pdf, 22 psl.</t>
  </si>
  <si>
    <t>1 vnt.</t>
  </si>
  <si>
    <t>1. Dažnio diapazonas nuo 2 iki 9 MHz
Compact 5000 TDS.pdf, 22 psl.</t>
  </si>
  <si>
    <t>2. Elementų skaičius 192
Compact 5000 TDS.pdf, 22 psl.</t>
  </si>
  <si>
    <t>3. Apžiūros kampas 102°
Compact 5000 TDS.pdf, 22 psl.</t>
  </si>
  <si>
    <t>4. Konvensinis daviklis suaugusiems
Compact 5000 TDS.pdf, 19 psl.</t>
  </si>
  <si>
    <t>5. Konvensinis daviklis vaikams
Compact 5000 TDS.pdf, 19 psl.</t>
  </si>
  <si>
    <t>3. Linijinis daviklis vaikams
Compact 5000 TDS.pdf, 20 psl.</t>
  </si>
  <si>
    <t>Ultragarsinis aparatas, 5500G, Philips Healthcare, Nyderlandai</t>
  </si>
  <si>
    <t>2023.09.19</t>
  </si>
  <si>
    <t>UAB "Arbor Medical Corporation LT"</t>
  </si>
  <si>
    <t>Baltų pr. 145, LT-47125, Kaunas</t>
  </si>
  <si>
    <t>LT100003878313</t>
  </si>
  <si>
    <t>A/S Nr. LT317044060007635671;
AB SEB bankas
Banko kodas 70440</t>
  </si>
  <si>
    <t>Direktorius Mindaugas Daugėla</t>
  </si>
  <si>
    <t>00370 37 464460, info@arborlt.lt</t>
  </si>
  <si>
    <t>PVM (21%) suma </t>
  </si>
  <si>
    <t>EBVPD</t>
  </si>
  <si>
    <t>Įgaliojimas Philips</t>
  </si>
  <si>
    <t>CE deklaracijos</t>
  </si>
  <si>
    <t>Tiekėjo patvirtinimas</t>
  </si>
  <si>
    <t>Katalogai</t>
  </si>
  <si>
    <t>ne</t>
  </si>
  <si>
    <t>Direktorius</t>
  </si>
  <si>
    <t>Mindaugas Daugėla</t>
  </si>
  <si>
    <t>2. Linijinis daviklis suaugusiems
23KC247 Lithuania Arbor_Medical.pdf, 1 psl.</t>
  </si>
  <si>
    <t>1900 kadrų/s
23KC247 Lithuania Arbor_Medical.pdf, 1 psl.</t>
  </si>
  <si>
    <t>NĖRA</t>
  </si>
  <si>
    <r>
      <t xml:space="preserve">1920
</t>
    </r>
    <r>
      <rPr>
        <i/>
        <sz val="12"/>
        <rFont val="Times New Roman"/>
        <family val="1"/>
      </rPr>
      <t>Compact 5000 TDS.pdf, 23 psl.</t>
    </r>
  </si>
  <si>
    <r>
      <t xml:space="preserve">YRA
</t>
    </r>
    <r>
      <rPr>
        <i/>
        <sz val="12"/>
        <rFont val="Times New Roman"/>
        <family val="1"/>
      </rPr>
      <t>Compact 5000 TDS.pdf, 12 psl.</t>
    </r>
  </si>
  <si>
    <r>
      <t xml:space="preserve">YRA
</t>
    </r>
    <r>
      <rPr>
        <i/>
        <sz val="12"/>
        <rFont val="Times New Roman"/>
        <family val="1"/>
      </rPr>
      <t>Compact 5000 TDS.pdf, 8 psl.</t>
    </r>
  </si>
  <si>
    <t>Skubiai diagnostikai, vidaus organų, smulkių kūno dalių, suaugusiųjų ir vaikų ultragarsiniams tyrimams atlikti
Compact 5000 TDS.pdf, 4 psl.;
Compact 5000 Series Brochure.pdf, 4 psl.</t>
  </si>
  <si>
    <t xml:space="preserve">1. "Gyvas" vaizdų palyginimas: šalia vienas kito lyginami 2D vaizdai, iš kurių realaus laiko vaizdas lyginamas su vaizdu iš atminties tos pačios studijos ar atsisiųstas iš kitos tyrimo srities
Compact 5000 TDS.pdf, 7 psl.
</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</si>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</sst>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2"/>
      <color rgb="FF000000"/>
      <name val="Times New Roman"/>
      <family val="1"/>
    </font>
    <font>
      <i/>
      <sz val="11"/>
      <color theme="1"/>
      <name val="Times New Roman"/>
      <family val="1"/>
    </font>
    <font>
      <b/>
      <sz val="16"/>
      <color theme="1"/>
      <name val="Times New Roman"/>
      <family val="1"/>
    </font>
    <font>
      <vertAlign val="subscript"/>
      <sz val="12"/>
      <name val="Times New Roman"/>
      <family val="1"/>
    </font>
    <font>
      <sz val="11"/>
      <name val="Times New Roman"/>
      <family val="1"/>
    </font>
    <font>
      <sz val="18"/>
      <color rgb="FFFF0000"/>
      <name val="Times New Roman"/>
      <family val="1"/>
    </font>
    <font>
      <b/>
      <sz val="12"/>
      <name val="Times New Roman"/>
      <family val="1"/>
      <charset val="186"/>
    </font>
    <font>
      <sz val="12"/>
      <name val="Times New Roman"/>
      <family val="1"/>
      <charset val="186"/>
    </font>
    <font>
      <sz val="12"/>
      <name val="Calibri"/>
      <family val="2"/>
    </font>
    <font>
      <i/>
      <sz val="12"/>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8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6" fillId="5" borderId="0" xfId="0" applyFont="1" applyFill="1" applyAlignment="1">
      <alignment vertical="center"/>
    </xf>
    <xf numFmtId="0" fontId="9" fillId="5" borderId="0" xfId="0" applyFont="1" applyFill="1"/>
    <xf numFmtId="0" fontId="2" fillId="5" borderId="36"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2" fillId="5" borderId="0" xfId="0" applyFont="1" applyFill="1"/>
    <xf numFmtId="0" fontId="5" fillId="5" borderId="25"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 fillId="5" borderId="0" xfId="0" applyFont="1" applyFill="1" applyAlignment="1">
      <alignment horizontal="center" vertical="top"/>
    </xf>
    <xf numFmtId="0" fontId="1" fillId="5" borderId="0" xfId="0" applyFont="1" applyFill="1" applyAlignment="1">
      <alignment horizontal="center" vertical="top" wrapText="1"/>
    </xf>
    <xf numFmtId="0" fontId="5" fillId="5" borderId="41" xfId="0" applyFont="1" applyFill="1" applyBorder="1" applyAlignment="1">
      <alignment horizontal="justify" vertical="center" wrapText="1"/>
    </xf>
    <xf numFmtId="0" fontId="2" fillId="6" borderId="39" xfId="0" applyFont="1" applyFill="1" applyBorder="1" applyAlignment="1">
      <alignment horizontal="center" vertical="center" wrapText="1"/>
    </xf>
    <xf numFmtId="0" fontId="8" fillId="5" borderId="0" xfId="1" applyFont="1" applyFill="1" applyAlignment="1">
      <alignment horizontal="right" vertical="top" wrapText="1"/>
    </xf>
    <xf numFmtId="0" fontId="16" fillId="5" borderId="0" xfId="0" applyFont="1" applyFill="1" applyAlignment="1">
      <alignment horizontal="center" vertical="center"/>
    </xf>
    <xf numFmtId="0" fontId="5" fillId="5" borderId="40" xfId="0" applyFont="1" applyFill="1" applyBorder="1" applyAlignment="1">
      <alignment horizontal="center" vertical="center" wrapText="1"/>
    </xf>
    <xf numFmtId="0" fontId="5" fillId="5" borderId="36" xfId="0" applyFont="1" applyFill="1" applyBorder="1" applyAlignment="1">
      <alignment horizontal="justify" vertical="center" wrapText="1"/>
    </xf>
    <xf numFmtId="0" fontId="17" fillId="5" borderId="0" xfId="0" applyFont="1" applyFill="1" applyAlignment="1">
      <alignment vertical="top"/>
    </xf>
    <xf numFmtId="0" fontId="18" fillId="5" borderId="0" xfId="0" applyFont="1" applyFill="1" applyAlignment="1">
      <alignment vertical="top" wrapText="1"/>
    </xf>
    <xf numFmtId="0" fontId="18" fillId="5" borderId="0" xfId="0" applyFont="1" applyFill="1"/>
    <xf numFmtId="0" fontId="17" fillId="5" borderId="1" xfId="0" applyFont="1" applyFill="1" applyBorder="1" applyAlignment="1">
      <alignment horizontal="center" vertical="center" wrapText="1"/>
    </xf>
    <xf numFmtId="0" fontId="17" fillId="5" borderId="1" xfId="0" applyFont="1" applyFill="1" applyBorder="1" applyAlignment="1">
      <alignment horizontal="justify" vertical="center" wrapText="1"/>
    </xf>
    <xf numFmtId="49" fontId="18" fillId="5" borderId="1" xfId="0" applyNumberFormat="1" applyFont="1" applyFill="1" applyBorder="1" applyAlignment="1">
      <alignment horizontal="center" vertical="center" wrapText="1"/>
    </xf>
    <xf numFmtId="49" fontId="18" fillId="5" borderId="1" xfId="0" applyNumberFormat="1" applyFont="1" applyFill="1" applyBorder="1" applyAlignment="1">
      <alignment horizontal="justify" vertical="center" wrapText="1"/>
    </xf>
    <xf numFmtId="49" fontId="18" fillId="5" borderId="1" xfId="0" applyNumberFormat="1" applyFont="1" applyFill="1" applyBorder="1" applyAlignment="1">
      <alignment horizontal="justify" vertical="top" wrapText="1"/>
    </xf>
    <xf numFmtId="49" fontId="18" fillId="4" borderId="1" xfId="0" applyNumberFormat="1" applyFont="1" applyFill="1" applyBorder="1" applyAlignment="1">
      <alignment horizontal="center" vertical="center" wrapText="1"/>
    </xf>
    <xf numFmtId="0" fontId="18" fillId="5" borderId="0" xfId="0" applyFont="1" applyFill="1" applyAlignment="1">
      <alignment vertical="top"/>
    </xf>
    <xf numFmtId="0" fontId="18" fillId="5" borderId="34" xfId="0" applyFont="1" applyFill="1" applyBorder="1" applyAlignment="1">
      <alignment horizontal="right"/>
    </xf>
    <xf numFmtId="0" fontId="18" fillId="5" borderId="34" xfId="0" applyFont="1" applyFill="1" applyBorder="1" applyAlignment="1">
      <alignment horizontal="center" vertical="center" wrapText="1"/>
    </xf>
    <xf numFmtId="0" fontId="18" fillId="5" borderId="1" xfId="0" applyFont="1" applyFill="1" applyBorder="1" applyAlignment="1">
      <alignment horizontal="right"/>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2" fontId="18" fillId="5" borderId="1" xfId="0" applyNumberFormat="1" applyFont="1" applyFill="1" applyBorder="1" applyAlignment="1">
      <alignment horizontal="center" vertical="center"/>
    </xf>
    <xf numFmtId="2" fontId="18" fillId="5" borderId="1" xfId="0" applyNumberFormat="1" applyFont="1" applyFill="1" applyBorder="1" applyAlignment="1" applyProtection="1">
      <alignment horizontal="center" vertical="center"/>
      <protection locked="0"/>
    </xf>
    <xf numFmtId="0" fontId="1" fillId="5" borderId="0" xfId="0" applyFont="1" applyFill="1" applyAlignment="1">
      <alignment horizontal="justify"/>
    </xf>
    <xf numFmtId="49" fontId="18" fillId="5" borderId="1" xfId="0" applyNumberFormat="1" applyFont="1" applyFill="1" applyBorder="1" applyAlignment="1">
      <alignment horizontal="center" vertical="top" wrapText="1"/>
    </xf>
    <xf numFmtId="49" fontId="18" fillId="5" borderId="1" xfId="0" applyNumberFormat="1" applyFont="1" applyFill="1" applyBorder="1" applyAlignment="1">
      <alignment horizontal="justify" vertical="top"/>
    </xf>
    <xf numFmtId="49" fontId="5" fillId="5" borderId="33" xfId="0" applyNumberFormat="1" applyFont="1" applyFill="1" applyBorder="1" applyAlignment="1">
      <alignment horizontal="center" vertical="center" wrapText="1"/>
    </xf>
    <xf numFmtId="49" fontId="5" fillId="5" borderId="33" xfId="0" applyNumberFormat="1" applyFont="1" applyFill="1" applyBorder="1" applyAlignment="1">
      <alignment horizontal="justify" vertical="center" wrapText="1"/>
    </xf>
    <xf numFmtId="49" fontId="5" fillId="5" borderId="33" xfId="0" applyNumberFormat="1" applyFont="1" applyFill="1" applyBorder="1" applyAlignment="1">
      <alignment horizontal="justify" vertical="center"/>
    </xf>
    <xf numFmtId="0" fontId="5" fillId="5" borderId="41" xfId="0" applyFont="1" applyFill="1" applyBorder="1" applyAlignment="1">
      <alignment horizontal="justify" vertical="top" wrapText="1"/>
    </xf>
    <xf numFmtId="0" fontId="9" fillId="4" borderId="33" xfId="0" applyFont="1" applyFill="1" applyBorder="1" applyAlignment="1">
      <alignment horizontal="center" vertical="center"/>
    </xf>
    <xf numFmtId="49" fontId="18" fillId="4" borderId="1" xfId="0" applyNumberFormat="1" applyFont="1" applyFill="1" applyBorder="1" applyAlignment="1">
      <alignment horizontal="left" vertical="top" wrapText="1"/>
    </xf>
    <xf numFmtId="49" fontId="5" fillId="4" borderId="1" xfId="0" applyNumberFormat="1" applyFont="1" applyFill="1" applyBorder="1" applyAlignment="1">
      <alignment horizontal="left" vertical="top" wrapText="1"/>
    </xf>
    <xf numFmtId="0" fontId="13"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 xfId="0" applyFont="1" applyFill="1" applyBorder="1"/>
    <xf numFmtId="0" fontId="0" fillId="0" borderId="1" xfId="0" applyBorder="1"/>
    <xf numFmtId="0" fontId="1" fillId="5" borderId="1" xfId="0" applyFont="1" applyFill="1" applyBorder="1" applyAlignment="1">
      <alignment vertical="top"/>
    </xf>
    <xf numFmtId="0" fontId="0" fillId="0" borderId="1" xfId="0" applyBorder="1" applyAlignment="1">
      <alignment vertical="top"/>
    </xf>
    <xf numFmtId="0" fontId="1" fillId="5" borderId="18" xfId="0" applyFont="1" applyFill="1" applyBorder="1" applyAlignment="1">
      <alignment horizontal="center" wrapText="1"/>
    </xf>
    <xf numFmtId="0" fontId="1" fillId="5" borderId="19" xfId="0" applyFont="1" applyFill="1" applyBorder="1" applyAlignment="1">
      <alignment horizontal="center" wrapText="1"/>
    </xf>
    <xf numFmtId="0" fontId="1" fillId="5" borderId="17" xfId="0" applyFont="1" applyFill="1" applyBorder="1" applyAlignment="1">
      <alignment horizont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6" fillId="5" borderId="0" xfId="0" applyFont="1" applyFill="1" applyAlignment="1">
      <alignment horizontal="center"/>
    </xf>
    <xf numFmtId="49" fontId="5" fillId="5" borderId="33" xfId="0" applyNumberFormat="1" applyFont="1" applyFill="1" applyBorder="1" applyAlignment="1">
      <alignment horizontal="justify" vertical="top" wrapText="1"/>
    </xf>
    <xf numFmtId="49" fontId="5" fillId="5" borderId="35" xfId="0" applyNumberFormat="1" applyFont="1" applyFill="1" applyBorder="1" applyAlignment="1">
      <alignment horizontal="justify" vertical="top" wrapText="1"/>
    </xf>
    <xf numFmtId="49" fontId="5" fillId="5" borderId="33" xfId="0" applyNumberFormat="1" applyFont="1" applyFill="1" applyBorder="1" applyAlignment="1">
      <alignment horizontal="center" vertical="top" wrapText="1"/>
    </xf>
    <xf numFmtId="49" fontId="5" fillId="5" borderId="35" xfId="0" applyNumberFormat="1" applyFont="1" applyFill="1" applyBorder="1" applyAlignment="1">
      <alignment horizontal="center" vertical="top"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5" fillId="5" borderId="34" xfId="0" applyNumberFormat="1" applyFont="1" applyFill="1" applyBorder="1" applyAlignment="1">
      <alignment horizontal="center" vertical="top" wrapText="1"/>
    </xf>
    <xf numFmtId="49" fontId="18" fillId="5" borderId="33" xfId="0" applyNumberFormat="1" applyFont="1" applyFill="1" applyBorder="1" applyAlignment="1">
      <alignment horizontal="left" vertical="top"/>
    </xf>
    <xf numFmtId="49" fontId="18" fillId="5" borderId="35" xfId="0" applyNumberFormat="1" applyFont="1" applyFill="1" applyBorder="1" applyAlignment="1">
      <alignment horizontal="left" vertical="top"/>
    </xf>
    <xf numFmtId="49" fontId="18" fillId="5" borderId="34" xfId="0" applyNumberFormat="1" applyFont="1" applyFill="1" applyBorder="1" applyAlignment="1">
      <alignment horizontal="left" vertical="top"/>
    </xf>
    <xf numFmtId="49" fontId="18" fillId="5" borderId="33" xfId="0" applyNumberFormat="1" applyFont="1" applyFill="1" applyBorder="1" applyAlignment="1">
      <alignment horizontal="center" vertical="top" wrapText="1"/>
    </xf>
    <xf numFmtId="49" fontId="18" fillId="5" borderId="35" xfId="0" applyNumberFormat="1" applyFont="1" applyFill="1" applyBorder="1" applyAlignment="1">
      <alignment horizontal="center" vertical="top" wrapText="1"/>
    </xf>
    <xf numFmtId="49" fontId="18" fillId="5" borderId="34" xfId="0" applyNumberFormat="1" applyFont="1" applyFill="1" applyBorder="1" applyAlignment="1">
      <alignment horizontal="center" vertical="top" wrapText="1"/>
    </xf>
    <xf numFmtId="49" fontId="18" fillId="5" borderId="33" xfId="0" applyNumberFormat="1" applyFont="1" applyFill="1" applyBorder="1" applyAlignment="1">
      <alignment horizontal="justify" vertical="top"/>
    </xf>
    <xf numFmtId="49" fontId="18" fillId="5" borderId="35" xfId="0" applyNumberFormat="1" applyFont="1" applyFill="1" applyBorder="1" applyAlignment="1">
      <alignment horizontal="justify" vertical="top"/>
    </xf>
    <xf numFmtId="49" fontId="18" fillId="5" borderId="34" xfId="0" applyNumberFormat="1" applyFont="1" applyFill="1" applyBorder="1" applyAlignment="1">
      <alignment horizontal="justify" vertical="top"/>
    </xf>
    <xf numFmtId="49" fontId="18" fillId="5" borderId="33" xfId="0" applyNumberFormat="1" applyFont="1" applyFill="1" applyBorder="1" applyAlignment="1">
      <alignment horizontal="justify" vertical="top" wrapText="1"/>
    </xf>
    <xf numFmtId="49" fontId="18" fillId="5" borderId="34" xfId="0" applyNumberFormat="1" applyFont="1" applyFill="1" applyBorder="1" applyAlignment="1">
      <alignment horizontal="justify" vertical="top" wrapText="1"/>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2" fillId="5" borderId="0" xfId="0" applyFont="1" applyFill="1" applyAlignment="1">
      <alignment horizontal="left" wrapText="1"/>
    </xf>
    <xf numFmtId="49" fontId="18" fillId="5" borderId="35" xfId="0" applyNumberFormat="1" applyFont="1" applyFill="1" applyBorder="1" applyAlignment="1">
      <alignment horizontal="justify" vertical="top" wrapText="1"/>
    </xf>
    <xf numFmtId="49" fontId="5" fillId="5" borderId="33" xfId="0" applyNumberFormat="1" applyFont="1" applyFill="1" applyBorder="1" applyAlignment="1">
      <alignment horizontal="justify" vertical="top"/>
    </xf>
    <xf numFmtId="49" fontId="5" fillId="5" borderId="35" xfId="0" applyNumberFormat="1" applyFont="1" applyFill="1" applyBorder="1" applyAlignment="1">
      <alignment horizontal="justify" vertical="top"/>
    </xf>
    <xf numFmtId="49" fontId="5" fillId="5" borderId="34" xfId="0" applyNumberFormat="1" applyFont="1" applyFill="1" applyBorder="1" applyAlignment="1">
      <alignment horizontal="justify" vertical="top"/>
    </xf>
    <xf numFmtId="0" fontId="1" fillId="5" borderId="2" xfId="0" applyFont="1" applyFill="1" applyBorder="1" applyAlignment="1">
      <alignment horizontal="center"/>
    </xf>
    <xf numFmtId="0" fontId="2" fillId="6" borderId="37"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37" xfId="0" applyFont="1" applyFill="1" applyBorder="1" applyAlignment="1">
      <alignment vertical="center" wrapText="1"/>
    </xf>
    <xf numFmtId="0" fontId="2" fillId="6" borderId="38" xfId="0" applyFont="1" applyFill="1" applyBorder="1" applyAlignment="1">
      <alignment vertical="center" wrapText="1"/>
    </xf>
    <xf numFmtId="0" fontId="2" fillId="6" borderId="39" xfId="0" applyFont="1" applyFill="1" applyBorder="1" applyAlignment="1">
      <alignment vertical="center" wrapText="1"/>
    </xf>
    <xf numFmtId="0" fontId="11" fillId="6" borderId="37" xfId="0" applyFont="1" applyFill="1" applyBorder="1" applyAlignment="1">
      <alignment vertical="center" wrapText="1"/>
    </xf>
    <xf numFmtId="0" fontId="11" fillId="6" borderId="38" xfId="0" applyFont="1" applyFill="1" applyBorder="1" applyAlignment="1">
      <alignment vertical="center" wrapText="1"/>
    </xf>
    <xf numFmtId="0" fontId="11" fillId="6" borderId="39" xfId="0" applyFont="1" applyFill="1" applyBorder="1" applyAlignment="1">
      <alignment vertical="center" wrapText="1"/>
    </xf>
    <xf numFmtId="0" fontId="2" fillId="5" borderId="37"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 fillId="5" borderId="0" xfId="0" applyFont="1" applyFill="1" applyAlignment="1">
      <alignment horizontal="justify"/>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2695575</xdr:colOff>
      <xdr:row>30</xdr:row>
      <xdr:rowOff>57150</xdr:rowOff>
    </xdr:from>
    <xdr:to>
      <xdr:col>2</xdr:col>
      <xdr:colOff>923925</xdr:colOff>
      <xdr:row>32</xdr:row>
      <xdr:rowOff>28575</xdr:rowOff>
    </xdr:to>
    <xdr:pic>
      <xdr:nvPicPr>
        <xdr:cNvPr id="3" name="Picture 2">
          <a:extLst>
            <a:ext uri="{FF2B5EF4-FFF2-40B4-BE49-F238E27FC236}">
              <a16:creationId xmlns:a16="http://schemas.microsoft.com/office/drawing/2014/main" id="{5829F0BA-6501-494B-95F3-69308833EF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11823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6" name="Picture 5">
          <a:extLst>
            <a:ext uri="{FF2B5EF4-FFF2-40B4-BE49-F238E27FC236}">
              <a16:creationId xmlns:a16="http://schemas.microsoft.com/office/drawing/2014/main" id="{B62408E8-61E0-4776-A8C9-9560E1EF833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9063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2599436</xdr:colOff>
      <xdr:row>51</xdr:row>
      <xdr:rowOff>147351</xdr:rowOff>
    </xdr:from>
    <xdr:ext cx="1515864" cy="792718"/>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7D97B922-070F-4A22-BB99-030BFA572388}"/>
                </a:ext>
              </a:extLst>
            </xdr:cNvPr>
            <xdr:cNvSpPr txBox="1"/>
          </xdr:nvSpPr>
          <xdr:spPr>
            <a:xfrm>
              <a:off x="2932811" y="177971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8" name="TextBox 7">
              <a:extLst>
                <a:ext uri="{FF2B5EF4-FFF2-40B4-BE49-F238E27FC236}">
                  <a16:creationId xmlns:a16="http://schemas.microsoft.com/office/drawing/2014/main" id="{7D97B922-070F-4A22-BB99-030BFA572388}"/>
                </a:ext>
              </a:extLst>
            </xdr:cNvPr>
            <xdr:cNvSpPr txBox="1"/>
          </xdr:nvSpPr>
          <xdr:spPr>
            <a:xfrm>
              <a:off x="2932811" y="177971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30</xdr:row>
      <xdr:rowOff>57150</xdr:rowOff>
    </xdr:from>
    <xdr:to>
      <xdr:col>2</xdr:col>
      <xdr:colOff>923925</xdr:colOff>
      <xdr:row>32</xdr:row>
      <xdr:rowOff>28575</xdr:rowOff>
    </xdr:to>
    <xdr:pic>
      <xdr:nvPicPr>
        <xdr:cNvPr id="10" name="Picture 9">
          <a:extLst>
            <a:ext uri="{FF2B5EF4-FFF2-40B4-BE49-F238E27FC236}">
              <a16:creationId xmlns:a16="http://schemas.microsoft.com/office/drawing/2014/main" id="{4C1058FD-B364-4408-B46C-D43025A3B3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12" name="Picture 11">
          <a:extLst>
            <a:ext uri="{FF2B5EF4-FFF2-40B4-BE49-F238E27FC236}">
              <a16:creationId xmlns:a16="http://schemas.microsoft.com/office/drawing/2014/main" id="{A68B0E32-140D-425F-84AD-801BF835BE5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14" name="Picture 13">
          <a:extLst>
            <a:ext uri="{FF2B5EF4-FFF2-40B4-BE49-F238E27FC236}">
              <a16:creationId xmlns:a16="http://schemas.microsoft.com/office/drawing/2014/main" id="{F4CF46B2-9C47-4E50-98DB-940055CC03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16" name="Picture 15">
          <a:extLst>
            <a:ext uri="{FF2B5EF4-FFF2-40B4-BE49-F238E27FC236}">
              <a16:creationId xmlns:a16="http://schemas.microsoft.com/office/drawing/2014/main" id="{13F532B6-C52E-4287-B711-FD0E8D60179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2628900</xdr:colOff>
      <xdr:row>40</xdr:row>
      <xdr:rowOff>104775</xdr:rowOff>
    </xdr:from>
    <xdr:to>
      <xdr:col>3</xdr:col>
      <xdr:colOff>19050</xdr:colOff>
      <xdr:row>42</xdr:row>
      <xdr:rowOff>76200</xdr:rowOff>
    </xdr:to>
    <xdr:pic>
      <xdr:nvPicPr>
        <xdr:cNvPr id="11" name="Picture 10">
          <a:extLst>
            <a:ext uri="{FF2B5EF4-FFF2-40B4-BE49-F238E27FC236}">
              <a16:creationId xmlns:a16="http://schemas.microsoft.com/office/drawing/2014/main" id="{0D196246-468B-4BD9-8299-4DF8D8633F4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62275" y="17030700"/>
          <a:ext cx="14763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1"/>
  <sheetViews>
    <sheetView tabSelected="1" zoomScale="85" zoomScaleNormal="85" workbookViewId="0">
      <selection activeCell="G16" sqref="G16"/>
    </sheetView>
  </sheetViews>
  <sheetFormatPr defaultColWidth="10.85546875" defaultRowHeight="15.75" x14ac:dyDescent="0.25"/>
  <cols>
    <col min="1" max="1" width="15.28515625" style="16" customWidth="1"/>
    <col min="2" max="2" width="67.5703125" style="17" customWidth="1"/>
    <col min="3" max="3" width="20.140625" style="14" customWidth="1"/>
    <col min="4" max="4" width="8.42578125" style="14" customWidth="1"/>
    <col min="5" max="5" width="16.85546875" style="14" customWidth="1"/>
    <col min="6" max="6" width="0.14062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35</v>
      </c>
    </row>
    <row r="5" spans="1:6" x14ac:dyDescent="0.25">
      <c r="B5" s="19"/>
    </row>
    <row r="6" spans="1:6" x14ac:dyDescent="0.25">
      <c r="A6" s="21" t="s">
        <v>2</v>
      </c>
      <c r="B6" s="13" t="s">
        <v>307</v>
      </c>
    </row>
    <row r="8" spans="1:6" x14ac:dyDescent="0.25">
      <c r="A8" s="71" t="s">
        <v>36</v>
      </c>
      <c r="B8" s="72"/>
      <c r="C8" s="73" t="s">
        <v>308</v>
      </c>
      <c r="D8" s="74"/>
      <c r="E8" s="74"/>
      <c r="F8" s="75"/>
    </row>
    <row r="9" spans="1:6" ht="16.149999999999999" customHeight="1" x14ac:dyDescent="0.25">
      <c r="A9" s="76" t="s">
        <v>39</v>
      </c>
      <c r="B9" s="77"/>
      <c r="C9" s="78">
        <v>301577716</v>
      </c>
      <c r="D9" s="79"/>
      <c r="E9" s="79"/>
      <c r="F9" s="79"/>
    </row>
    <row r="10" spans="1:6" ht="16.149999999999999" customHeight="1" x14ac:dyDescent="0.25">
      <c r="A10" s="80" t="s">
        <v>37</v>
      </c>
      <c r="B10" s="81"/>
      <c r="C10" s="78" t="s">
        <v>309</v>
      </c>
      <c r="D10" s="79"/>
      <c r="E10" s="79"/>
      <c r="F10" s="79"/>
    </row>
    <row r="11" spans="1:6" ht="16.149999999999999" customHeight="1" x14ac:dyDescent="0.25">
      <c r="A11" s="82" t="s">
        <v>38</v>
      </c>
      <c r="B11" s="83"/>
      <c r="C11" s="78" t="s">
        <v>310</v>
      </c>
      <c r="D11" s="79"/>
      <c r="E11" s="79"/>
      <c r="F11" s="79"/>
    </row>
    <row r="12" spans="1:6" ht="30.95" customHeight="1" x14ac:dyDescent="0.25">
      <c r="A12" s="84" t="s">
        <v>3</v>
      </c>
      <c r="B12" s="85"/>
      <c r="C12" s="78" t="s">
        <v>311</v>
      </c>
      <c r="D12" s="79"/>
      <c r="E12" s="79"/>
      <c r="F12" s="79"/>
    </row>
    <row r="13" spans="1:6" ht="16.149999999999999" customHeight="1" x14ac:dyDescent="0.25">
      <c r="A13" s="82" t="s">
        <v>4</v>
      </c>
      <c r="B13" s="86"/>
      <c r="C13" s="73" t="s">
        <v>312</v>
      </c>
      <c r="D13" s="74"/>
      <c r="E13" s="74"/>
      <c r="F13" s="75"/>
    </row>
    <row r="14" spans="1:6" ht="16.149999999999999" customHeight="1" x14ac:dyDescent="0.25">
      <c r="A14" s="71" t="s">
        <v>40</v>
      </c>
      <c r="B14" s="72"/>
      <c r="C14" s="73" t="s">
        <v>313</v>
      </c>
      <c r="D14" s="74"/>
      <c r="E14" s="74"/>
      <c r="F14" s="75"/>
    </row>
    <row r="15" spans="1:6" ht="30.95" customHeight="1" x14ac:dyDescent="0.25">
      <c r="A15" s="71" t="s">
        <v>5</v>
      </c>
      <c r="B15" s="72"/>
      <c r="C15" s="73" t="s">
        <v>312</v>
      </c>
      <c r="D15" s="74"/>
      <c r="E15" s="74"/>
      <c r="F15" s="75"/>
    </row>
    <row r="16" spans="1:6" ht="30.95" customHeight="1" x14ac:dyDescent="0.25">
      <c r="A16" s="71" t="s">
        <v>6</v>
      </c>
      <c r="B16" s="72"/>
      <c r="C16" s="73" t="s">
        <v>331</v>
      </c>
      <c r="D16" s="74"/>
      <c r="E16" s="74"/>
      <c r="F16" s="75"/>
    </row>
    <row r="17" spans="1:6" ht="18" customHeight="1" x14ac:dyDescent="0.25">
      <c r="A17" s="17"/>
      <c r="C17" s="20"/>
      <c r="D17" s="20"/>
      <c r="E17" s="20"/>
      <c r="F17" s="20"/>
    </row>
    <row r="18" spans="1:6" x14ac:dyDescent="0.25">
      <c r="A18" s="89" t="s">
        <v>7</v>
      </c>
      <c r="B18" s="89"/>
      <c r="C18" s="89"/>
      <c r="D18" s="89"/>
      <c r="E18" s="89"/>
      <c r="F18" s="89"/>
    </row>
    <row r="19" spans="1:6" x14ac:dyDescent="0.25">
      <c r="A19" s="87" t="s">
        <v>8</v>
      </c>
      <c r="B19" s="90"/>
      <c r="C19" s="90"/>
      <c r="D19" s="90"/>
      <c r="E19" s="90"/>
      <c r="F19" s="90"/>
    </row>
    <row r="20" spans="1:6" x14ac:dyDescent="0.25">
      <c r="A20" s="87" t="s">
        <v>9</v>
      </c>
      <c r="B20" s="90"/>
      <c r="C20" s="90"/>
      <c r="D20" s="90"/>
      <c r="E20" s="90"/>
      <c r="F20" s="90"/>
    </row>
    <row r="21" spans="1:6" x14ac:dyDescent="0.25">
      <c r="A21" s="87" t="s">
        <v>10</v>
      </c>
      <c r="B21" s="90"/>
      <c r="C21" s="90"/>
      <c r="D21" s="90"/>
      <c r="E21" s="90"/>
      <c r="F21" s="90"/>
    </row>
    <row r="22" spans="1:6" x14ac:dyDescent="0.25">
      <c r="A22" s="87" t="s">
        <v>11</v>
      </c>
      <c r="B22" s="87"/>
      <c r="C22" s="87"/>
      <c r="D22" s="87"/>
      <c r="E22" s="87"/>
      <c r="F22" s="87"/>
    </row>
    <row r="23" spans="1:6" ht="31.9" customHeight="1" x14ac:dyDescent="0.25">
      <c r="A23" s="88" t="s">
        <v>12</v>
      </c>
      <c r="B23" s="88"/>
      <c r="C23" s="88"/>
      <c r="D23" s="88"/>
      <c r="E23" s="88"/>
      <c r="F23" s="88"/>
    </row>
    <row r="24" spans="1:6" x14ac:dyDescent="0.25">
      <c r="A24" s="87" t="s">
        <v>13</v>
      </c>
      <c r="B24" s="87"/>
      <c r="C24" s="87"/>
      <c r="D24" s="87"/>
      <c r="E24" s="87"/>
      <c r="F24" s="87"/>
    </row>
    <row r="26" spans="1:6" ht="20.25" x14ac:dyDescent="0.25">
      <c r="A26" s="70" t="s">
        <v>41</v>
      </c>
      <c r="B26" s="70"/>
      <c r="C26" s="70"/>
    </row>
    <row r="27" spans="1:6" ht="22.15" customHeight="1" x14ac:dyDescent="0.25">
      <c r="A27" s="27"/>
      <c r="B27" s="39" t="s">
        <v>236</v>
      </c>
      <c r="C27" s="67" t="s">
        <v>49</v>
      </c>
    </row>
    <row r="28" spans="1:6" ht="41.45" customHeight="1" x14ac:dyDescent="0.25">
      <c r="A28" s="93" t="s">
        <v>237</v>
      </c>
      <c r="B28" s="92"/>
      <c r="C28" s="95" t="s">
        <v>306</v>
      </c>
      <c r="D28" s="96"/>
      <c r="E28" s="96"/>
      <c r="F28" s="97"/>
    </row>
    <row r="29" spans="1:6" x14ac:dyDescent="0.25">
      <c r="A29" s="93" t="s">
        <v>238</v>
      </c>
      <c r="B29" s="94"/>
      <c r="C29" s="91">
        <v>52500</v>
      </c>
      <c r="D29" s="91"/>
      <c r="E29" s="91"/>
      <c r="F29" s="91"/>
    </row>
    <row r="30" spans="1:6" x14ac:dyDescent="0.25">
      <c r="A30" s="93" t="s">
        <v>314</v>
      </c>
      <c r="B30" s="94"/>
      <c r="C30" s="91">
        <v>11025</v>
      </c>
      <c r="D30" s="92"/>
      <c r="E30" s="92"/>
      <c r="F30" s="92"/>
    </row>
    <row r="31" spans="1:6" x14ac:dyDescent="0.25">
      <c r="A31" s="93" t="s">
        <v>239</v>
      </c>
      <c r="B31" s="94"/>
      <c r="C31" s="91">
        <v>63525</v>
      </c>
      <c r="D31" s="92"/>
      <c r="E31" s="92"/>
      <c r="F31" s="92"/>
    </row>
  </sheetData>
  <mergeCells count="34">
    <mergeCell ref="C31:F31"/>
    <mergeCell ref="A28:B28"/>
    <mergeCell ref="A29:B29"/>
    <mergeCell ref="A30:B30"/>
    <mergeCell ref="A31:B31"/>
    <mergeCell ref="C28:F28"/>
    <mergeCell ref="C30:F30"/>
    <mergeCell ref="C29:F29"/>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hyperlinks>
    <hyperlink ref="B27" location="TS_1!A1" display="1 pirkimo objekto dalis. Skaitmeninis rentgeno aparatas - 1 vnt." xr:uid="{00000000-0004-0000-0000-000000000000}"/>
  </hyperlinks>
  <pageMargins left="0.51181102362204722" right="0.51181102362204722" top="0.15748031496062992" bottom="0.1574803149606299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37" workbookViewId="0">
      <selection activeCell="A43" sqref="A43"/>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98" t="s">
        <v>22</v>
      </c>
      <c r="B2" s="98"/>
      <c r="C2" s="98"/>
      <c r="D2" s="98"/>
      <c r="E2" s="98"/>
      <c r="F2" s="98"/>
      <c r="G2" s="98"/>
      <c r="H2" s="98"/>
      <c r="I2" s="98"/>
      <c r="J2" s="98"/>
      <c r="K2" s="99"/>
      <c r="L2" s="1"/>
      <c r="M2" s="1"/>
      <c r="N2" s="1"/>
      <c r="O2" s="1"/>
      <c r="P2" s="1"/>
      <c r="Q2" s="1"/>
      <c r="R2" s="1"/>
      <c r="S2" s="1"/>
      <c r="T2" s="3"/>
      <c r="U2" s="3"/>
      <c r="V2" s="3"/>
      <c r="W2" s="3"/>
      <c r="X2" s="3"/>
      <c r="Y2" s="3"/>
      <c r="Z2" s="3"/>
      <c r="AA2" s="3"/>
    </row>
    <row r="3" spans="1:27" ht="15.75" x14ac:dyDescent="0.25">
      <c r="A3" s="98"/>
      <c r="B3" s="98"/>
      <c r="C3" s="98"/>
      <c r="D3" s="98"/>
      <c r="E3" s="98"/>
      <c r="F3" s="98"/>
      <c r="G3" s="98"/>
      <c r="H3" s="98"/>
      <c r="I3" s="98"/>
      <c r="J3" s="98"/>
      <c r="K3" s="99"/>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00" t="s">
        <v>23</v>
      </c>
      <c r="B5" s="101"/>
      <c r="C5" s="101" t="s">
        <v>24</v>
      </c>
      <c r="D5" s="101"/>
      <c r="E5" s="101"/>
      <c r="F5" s="101" t="s">
        <v>25</v>
      </c>
      <c r="G5" s="101"/>
      <c r="H5" s="101"/>
      <c r="I5" s="101" t="s">
        <v>26</v>
      </c>
      <c r="J5" s="102"/>
      <c r="K5" s="5" t="s">
        <v>27</v>
      </c>
      <c r="L5" s="1"/>
      <c r="M5" s="1"/>
      <c r="N5" s="1"/>
      <c r="O5" s="1"/>
      <c r="P5" s="1"/>
      <c r="Q5" s="1"/>
      <c r="R5" s="1"/>
      <c r="S5" s="1"/>
      <c r="T5" s="3"/>
      <c r="U5" s="3"/>
      <c r="V5" s="3"/>
      <c r="W5" s="3"/>
      <c r="X5" s="3"/>
      <c r="Y5" s="3"/>
      <c r="Z5" s="3"/>
      <c r="AA5" s="3"/>
    </row>
    <row r="6" spans="1:27" ht="15.75" x14ac:dyDescent="0.25">
      <c r="A6" s="103"/>
      <c r="B6" s="79"/>
      <c r="C6" s="78"/>
      <c r="D6" s="79"/>
      <c r="E6" s="79"/>
      <c r="F6" s="78"/>
      <c r="G6" s="79"/>
      <c r="H6" s="79"/>
      <c r="I6" s="78"/>
      <c r="J6" s="79"/>
      <c r="K6" s="6"/>
      <c r="L6" s="1"/>
      <c r="M6" s="1"/>
      <c r="N6" s="1"/>
      <c r="O6" s="1"/>
      <c r="P6" s="1"/>
      <c r="Q6" s="1"/>
      <c r="R6" s="1"/>
      <c r="S6" s="1"/>
      <c r="T6" s="3"/>
      <c r="U6" s="3"/>
      <c r="V6" s="3"/>
      <c r="W6" s="3"/>
      <c r="X6" s="3"/>
      <c r="Y6" s="3"/>
      <c r="Z6" s="3"/>
      <c r="AA6" s="3"/>
    </row>
    <row r="7" spans="1:27" ht="15.75" x14ac:dyDescent="0.25">
      <c r="A7" s="103"/>
      <c r="B7" s="79"/>
      <c r="C7" s="78"/>
      <c r="D7" s="79"/>
      <c r="E7" s="79"/>
      <c r="F7" s="78"/>
      <c r="G7" s="79"/>
      <c r="H7" s="79"/>
      <c r="I7" s="78"/>
      <c r="J7" s="79"/>
      <c r="K7" s="6"/>
      <c r="L7" s="1"/>
      <c r="M7" s="1"/>
      <c r="N7" s="1"/>
      <c r="O7" s="1"/>
      <c r="P7" s="1"/>
      <c r="Q7" s="1"/>
      <c r="R7" s="1"/>
      <c r="S7" s="1"/>
      <c r="T7" s="3"/>
      <c r="U7" s="3"/>
      <c r="V7" s="3"/>
      <c r="W7" s="3"/>
      <c r="X7" s="3"/>
      <c r="Y7" s="3"/>
      <c r="Z7" s="3"/>
      <c r="AA7" s="3"/>
    </row>
    <row r="8" spans="1:27" ht="15.75" x14ac:dyDescent="0.25">
      <c r="A8" s="103"/>
      <c r="B8" s="79"/>
      <c r="C8" s="78"/>
      <c r="D8" s="79"/>
      <c r="E8" s="79"/>
      <c r="F8" s="78"/>
      <c r="G8" s="79"/>
      <c r="H8" s="79"/>
      <c r="I8" s="78"/>
      <c r="J8" s="79"/>
      <c r="K8" s="6"/>
      <c r="L8" s="1"/>
      <c r="M8" s="1"/>
      <c r="N8" s="1"/>
      <c r="O8" s="1"/>
      <c r="P8" s="1"/>
      <c r="Q8" s="1"/>
      <c r="R8" s="1"/>
      <c r="S8" s="1"/>
      <c r="T8" s="3"/>
      <c r="U8" s="3"/>
      <c r="V8" s="3"/>
      <c r="W8" s="3"/>
      <c r="X8" s="3"/>
      <c r="Y8" s="3"/>
      <c r="Z8" s="3"/>
      <c r="AA8" s="3"/>
    </row>
    <row r="9" spans="1:27" ht="15.75" x14ac:dyDescent="0.25">
      <c r="A9" s="103"/>
      <c r="B9" s="79"/>
      <c r="C9" s="78"/>
      <c r="D9" s="79"/>
      <c r="E9" s="79"/>
      <c r="F9" s="78"/>
      <c r="G9" s="79"/>
      <c r="H9" s="79"/>
      <c r="I9" s="78"/>
      <c r="J9" s="79"/>
      <c r="K9" s="6"/>
      <c r="L9" s="1"/>
      <c r="M9" s="1"/>
      <c r="N9" s="1"/>
      <c r="O9" s="1"/>
      <c r="P9" s="1"/>
      <c r="Q9" s="1"/>
      <c r="R9" s="1"/>
      <c r="S9" s="1"/>
      <c r="T9" s="3"/>
      <c r="U9" s="3"/>
      <c r="V9" s="3"/>
      <c r="W9" s="3"/>
      <c r="X9" s="3"/>
      <c r="Y9" s="3"/>
      <c r="Z9" s="3"/>
      <c r="AA9" s="3"/>
    </row>
    <row r="10" spans="1:27" ht="15.75" x14ac:dyDescent="0.25">
      <c r="A10" s="103"/>
      <c r="B10" s="79"/>
      <c r="C10" s="78"/>
      <c r="D10" s="79"/>
      <c r="E10" s="79"/>
      <c r="F10" s="78"/>
      <c r="G10" s="79"/>
      <c r="H10" s="79"/>
      <c r="I10" s="78"/>
      <c r="J10" s="79"/>
      <c r="K10" s="6"/>
      <c r="L10" s="1"/>
      <c r="M10" s="1"/>
      <c r="N10" s="1"/>
      <c r="O10" s="1"/>
      <c r="P10" s="1"/>
      <c r="Q10" s="1"/>
      <c r="R10" s="1"/>
      <c r="S10" s="1"/>
      <c r="T10" s="3"/>
      <c r="U10" s="3"/>
      <c r="V10" s="3"/>
      <c r="W10" s="3"/>
      <c r="X10" s="3"/>
      <c r="Y10" s="3"/>
      <c r="Z10" s="3"/>
      <c r="AA10" s="3"/>
    </row>
    <row r="11" spans="1:27" ht="15.75" x14ac:dyDescent="0.25">
      <c r="A11" s="103"/>
      <c r="B11" s="79"/>
      <c r="C11" s="78"/>
      <c r="D11" s="79"/>
      <c r="E11" s="79"/>
      <c r="F11" s="78"/>
      <c r="G11" s="79"/>
      <c r="H11" s="79"/>
      <c r="I11" s="78"/>
      <c r="J11" s="79"/>
      <c r="K11" s="6"/>
      <c r="L11" s="1"/>
      <c r="M11" s="1"/>
      <c r="N11" s="1"/>
      <c r="O11" s="1"/>
      <c r="P11" s="1"/>
      <c r="Q11" s="1"/>
      <c r="R11" s="1"/>
      <c r="S11" s="1"/>
      <c r="T11" s="3"/>
      <c r="U11" s="3"/>
      <c r="V11" s="3"/>
      <c r="W11" s="3"/>
      <c r="X11" s="3"/>
      <c r="Y11" s="3"/>
      <c r="Z11" s="3"/>
      <c r="AA11" s="3"/>
    </row>
    <row r="12" spans="1:27" ht="15.75" x14ac:dyDescent="0.25">
      <c r="A12" s="103"/>
      <c r="B12" s="79"/>
      <c r="C12" s="78"/>
      <c r="D12" s="79"/>
      <c r="E12" s="79"/>
      <c r="F12" s="78"/>
      <c r="G12" s="79"/>
      <c r="H12" s="79"/>
      <c r="I12" s="78"/>
      <c r="J12" s="79"/>
      <c r="K12" s="6"/>
      <c r="L12" s="1"/>
      <c r="M12" s="1"/>
      <c r="N12" s="1"/>
      <c r="O12" s="1"/>
      <c r="P12" s="1"/>
      <c r="Q12" s="1"/>
      <c r="R12" s="1"/>
      <c r="S12" s="1"/>
      <c r="T12" s="3"/>
      <c r="U12" s="3"/>
      <c r="V12" s="3"/>
      <c r="W12" s="3"/>
      <c r="X12" s="3"/>
      <c r="Y12" s="3"/>
      <c r="Z12" s="3"/>
      <c r="AA12" s="3"/>
    </row>
    <row r="13" spans="1:27" ht="15.75" x14ac:dyDescent="0.25">
      <c r="A13" s="103"/>
      <c r="B13" s="79"/>
      <c r="C13" s="78"/>
      <c r="D13" s="79"/>
      <c r="E13" s="79"/>
      <c r="F13" s="78"/>
      <c r="G13" s="79"/>
      <c r="H13" s="79"/>
      <c r="I13" s="78"/>
      <c r="J13" s="79"/>
      <c r="K13" s="6"/>
      <c r="L13" s="1"/>
      <c r="M13" s="1"/>
      <c r="N13" s="1"/>
      <c r="O13" s="1"/>
      <c r="P13" s="1"/>
      <c r="Q13" s="1"/>
      <c r="R13" s="1"/>
      <c r="S13" s="1"/>
      <c r="T13" s="3"/>
      <c r="U13" s="3"/>
      <c r="V13" s="3"/>
      <c r="W13" s="3"/>
      <c r="X13" s="3"/>
      <c r="Y13" s="3"/>
      <c r="Z13" s="3"/>
      <c r="AA13" s="3"/>
    </row>
    <row r="14" spans="1:27" ht="15.75" x14ac:dyDescent="0.25">
      <c r="A14" s="103"/>
      <c r="B14" s="79"/>
      <c r="C14" s="78"/>
      <c r="D14" s="79"/>
      <c r="E14" s="79"/>
      <c r="F14" s="78"/>
      <c r="G14" s="79"/>
      <c r="H14" s="79"/>
      <c r="I14" s="78"/>
      <c r="J14" s="79"/>
      <c r="K14" s="6"/>
      <c r="L14" s="1"/>
      <c r="M14" s="1"/>
      <c r="N14" s="1"/>
      <c r="O14" s="1"/>
      <c r="P14" s="1"/>
      <c r="Q14" s="1"/>
      <c r="R14" s="1"/>
      <c r="S14" s="1"/>
      <c r="T14" s="3"/>
      <c r="U14" s="3"/>
      <c r="V14" s="3"/>
      <c r="W14" s="3"/>
      <c r="X14" s="3"/>
      <c r="Y14" s="3"/>
      <c r="Z14" s="3"/>
      <c r="AA14" s="3"/>
    </row>
    <row r="15" spans="1:27" ht="16.5" thickBot="1" x14ac:dyDescent="0.3">
      <c r="A15" s="104"/>
      <c r="B15" s="105"/>
      <c r="C15" s="106"/>
      <c r="D15" s="105"/>
      <c r="E15" s="105"/>
      <c r="F15" s="106"/>
      <c r="G15" s="105"/>
      <c r="H15" s="105"/>
      <c r="I15" s="106"/>
      <c r="J15" s="105"/>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07" t="s">
        <v>28</v>
      </c>
      <c r="B17" s="107"/>
      <c r="C17" s="107"/>
      <c r="D17" s="107"/>
      <c r="E17" s="107"/>
      <c r="F17" s="107"/>
      <c r="G17" s="107"/>
      <c r="H17" s="107"/>
      <c r="I17" s="107"/>
      <c r="J17" s="107"/>
      <c r="K17" s="107"/>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8" t="s">
        <v>16</v>
      </c>
      <c r="B19" s="109"/>
      <c r="C19" s="102" t="s">
        <v>24</v>
      </c>
      <c r="D19" s="110"/>
      <c r="E19" s="109"/>
      <c r="F19" s="102" t="s">
        <v>29</v>
      </c>
      <c r="G19" s="110"/>
      <c r="H19" s="109"/>
      <c r="I19" s="102" t="s">
        <v>26</v>
      </c>
      <c r="J19" s="111"/>
      <c r="K19" s="9"/>
      <c r="L19" s="1"/>
      <c r="M19" s="1"/>
      <c r="N19" s="1"/>
      <c r="O19" s="1"/>
      <c r="P19" s="1"/>
      <c r="Q19" s="1"/>
      <c r="R19" s="1"/>
      <c r="S19" s="1"/>
      <c r="T19" s="3"/>
      <c r="U19" s="3"/>
      <c r="V19" s="3"/>
      <c r="W19" s="3"/>
      <c r="X19" s="3"/>
      <c r="Y19" s="3"/>
      <c r="Z19" s="3"/>
      <c r="AA19" s="3"/>
    </row>
    <row r="20" spans="1:27" ht="15.75" x14ac:dyDescent="0.25">
      <c r="A20" s="112"/>
      <c r="B20" s="75"/>
      <c r="C20" s="73"/>
      <c r="D20" s="74"/>
      <c r="E20" s="75"/>
      <c r="F20" s="73"/>
      <c r="G20" s="74"/>
      <c r="H20" s="75"/>
      <c r="I20" s="73"/>
      <c r="J20" s="113"/>
      <c r="K20" s="9"/>
      <c r="L20" s="1"/>
      <c r="M20" s="1"/>
      <c r="N20" s="1"/>
      <c r="O20" s="1"/>
      <c r="P20" s="1"/>
      <c r="Q20" s="1"/>
      <c r="R20" s="1"/>
      <c r="S20" s="1"/>
      <c r="T20" s="3"/>
      <c r="U20" s="3"/>
      <c r="V20" s="3"/>
      <c r="W20" s="3"/>
      <c r="X20" s="3"/>
      <c r="Y20" s="3"/>
      <c r="Z20" s="3"/>
      <c r="AA20" s="3"/>
    </row>
    <row r="21" spans="1:27" ht="15.75" x14ac:dyDescent="0.25">
      <c r="A21" s="112"/>
      <c r="B21" s="75"/>
      <c r="C21" s="73"/>
      <c r="D21" s="74"/>
      <c r="E21" s="75"/>
      <c r="F21" s="73"/>
      <c r="G21" s="74"/>
      <c r="H21" s="75"/>
      <c r="I21" s="73"/>
      <c r="J21" s="113"/>
      <c r="K21" s="9"/>
      <c r="L21" s="1"/>
      <c r="M21" s="1"/>
      <c r="N21" s="1"/>
      <c r="O21" s="1"/>
      <c r="P21" s="1"/>
      <c r="Q21" s="1"/>
      <c r="R21" s="1"/>
      <c r="S21" s="1"/>
      <c r="T21" s="3"/>
      <c r="U21" s="3"/>
      <c r="V21" s="3"/>
      <c r="W21" s="3"/>
      <c r="X21" s="3"/>
      <c r="Y21" s="3"/>
      <c r="Z21" s="3"/>
      <c r="AA21" s="3"/>
    </row>
    <row r="22" spans="1:27" ht="15.75" x14ac:dyDescent="0.25">
      <c r="A22" s="112"/>
      <c r="B22" s="75"/>
      <c r="C22" s="73"/>
      <c r="D22" s="74"/>
      <c r="E22" s="75"/>
      <c r="F22" s="73"/>
      <c r="G22" s="74"/>
      <c r="H22" s="75"/>
      <c r="I22" s="73"/>
      <c r="J22" s="113"/>
      <c r="K22" s="9"/>
      <c r="L22" s="1"/>
      <c r="M22" s="1"/>
      <c r="N22" s="1"/>
      <c r="O22" s="1"/>
      <c r="P22" s="1"/>
      <c r="Q22" s="1"/>
      <c r="R22" s="1"/>
      <c r="S22" s="1"/>
      <c r="T22" s="3"/>
      <c r="U22" s="3"/>
      <c r="V22" s="3"/>
      <c r="W22" s="3"/>
      <c r="X22" s="3"/>
      <c r="Y22" s="3"/>
      <c r="Z22" s="3"/>
      <c r="AA22" s="3"/>
    </row>
    <row r="23" spans="1:27" ht="15.75" x14ac:dyDescent="0.25">
      <c r="A23" s="112"/>
      <c r="B23" s="75"/>
      <c r="C23" s="73"/>
      <c r="D23" s="74"/>
      <c r="E23" s="75"/>
      <c r="F23" s="73"/>
      <c r="G23" s="74"/>
      <c r="H23" s="75"/>
      <c r="I23" s="73"/>
      <c r="J23" s="113"/>
      <c r="K23" s="9"/>
      <c r="L23" s="1"/>
      <c r="M23" s="1"/>
      <c r="N23" s="1"/>
      <c r="O23" s="1"/>
      <c r="P23" s="1"/>
      <c r="Q23" s="1"/>
      <c r="R23" s="1"/>
      <c r="S23" s="1"/>
      <c r="T23" s="3"/>
      <c r="U23" s="3"/>
      <c r="V23" s="3"/>
      <c r="W23" s="3"/>
      <c r="X23" s="3"/>
      <c r="Y23" s="3"/>
      <c r="Z23" s="3"/>
      <c r="AA23" s="3"/>
    </row>
    <row r="24" spans="1:27" ht="15.75" x14ac:dyDescent="0.25">
      <c r="A24" s="112"/>
      <c r="B24" s="75"/>
      <c r="C24" s="73"/>
      <c r="D24" s="74"/>
      <c r="E24" s="75"/>
      <c r="F24" s="73"/>
      <c r="G24" s="74"/>
      <c r="H24" s="75"/>
      <c r="I24" s="73"/>
      <c r="J24" s="113"/>
      <c r="K24" s="9"/>
      <c r="L24" s="1"/>
      <c r="M24" s="1"/>
      <c r="N24" s="1"/>
      <c r="O24" s="1"/>
      <c r="P24" s="1"/>
      <c r="Q24" s="1"/>
      <c r="R24" s="1"/>
      <c r="S24" s="1"/>
      <c r="T24" s="3"/>
      <c r="U24" s="3"/>
      <c r="V24" s="3"/>
      <c r="W24" s="3"/>
      <c r="X24" s="3"/>
      <c r="Y24" s="3"/>
      <c r="Z24" s="3"/>
      <c r="AA24" s="3"/>
    </row>
    <row r="25" spans="1:27" ht="15.75" x14ac:dyDescent="0.25">
      <c r="A25" s="112"/>
      <c r="B25" s="75"/>
      <c r="C25" s="73"/>
      <c r="D25" s="74"/>
      <c r="E25" s="75"/>
      <c r="F25" s="73"/>
      <c r="G25" s="74"/>
      <c r="H25" s="75"/>
      <c r="I25" s="73"/>
      <c r="J25" s="113"/>
      <c r="K25" s="9"/>
      <c r="L25" s="1"/>
      <c r="M25" s="1"/>
      <c r="N25" s="1"/>
      <c r="O25" s="1"/>
      <c r="P25" s="1"/>
      <c r="Q25" s="1"/>
      <c r="R25" s="1"/>
      <c r="S25" s="1"/>
      <c r="T25" s="3"/>
      <c r="U25" s="3"/>
      <c r="V25" s="3"/>
      <c r="W25" s="3"/>
      <c r="X25" s="3"/>
      <c r="Y25" s="3"/>
      <c r="Z25" s="3"/>
      <c r="AA25" s="3"/>
    </row>
    <row r="26" spans="1:27" ht="15.75" x14ac:dyDescent="0.25">
      <c r="A26" s="112"/>
      <c r="B26" s="75"/>
      <c r="C26" s="73"/>
      <c r="D26" s="74"/>
      <c r="E26" s="75"/>
      <c r="F26" s="73"/>
      <c r="G26" s="74"/>
      <c r="H26" s="75"/>
      <c r="I26" s="73"/>
      <c r="J26" s="113"/>
      <c r="K26" s="9"/>
      <c r="L26" s="1"/>
      <c r="M26" s="1"/>
      <c r="N26" s="1"/>
      <c r="O26" s="1"/>
      <c r="P26" s="1"/>
      <c r="Q26" s="1"/>
      <c r="R26" s="1"/>
      <c r="S26" s="1"/>
      <c r="T26" s="3"/>
      <c r="U26" s="3"/>
      <c r="V26" s="3"/>
      <c r="W26" s="3"/>
      <c r="X26" s="3"/>
      <c r="Y26" s="3"/>
      <c r="Z26" s="3"/>
      <c r="AA26" s="3"/>
    </row>
    <row r="27" spans="1:27" ht="15.75" x14ac:dyDescent="0.25">
      <c r="A27" s="112"/>
      <c r="B27" s="75"/>
      <c r="C27" s="73"/>
      <c r="D27" s="74"/>
      <c r="E27" s="75"/>
      <c r="F27" s="73"/>
      <c r="G27" s="74"/>
      <c r="H27" s="75"/>
      <c r="I27" s="73"/>
      <c r="J27" s="113"/>
      <c r="K27" s="9"/>
      <c r="L27" s="1"/>
      <c r="M27" s="1"/>
      <c r="N27" s="1"/>
      <c r="O27" s="1"/>
      <c r="P27" s="1"/>
      <c r="Q27" s="1"/>
      <c r="R27" s="1"/>
      <c r="S27" s="1"/>
      <c r="T27" s="3"/>
      <c r="U27" s="3"/>
      <c r="V27" s="3"/>
      <c r="W27" s="3"/>
      <c r="X27" s="3"/>
      <c r="Y27" s="3"/>
      <c r="Z27" s="3"/>
      <c r="AA27" s="3"/>
    </row>
    <row r="28" spans="1:27" ht="15.75" x14ac:dyDescent="0.25">
      <c r="A28" s="112"/>
      <c r="B28" s="75"/>
      <c r="C28" s="73"/>
      <c r="D28" s="74"/>
      <c r="E28" s="75"/>
      <c r="F28" s="73"/>
      <c r="G28" s="74"/>
      <c r="H28" s="75"/>
      <c r="I28" s="73"/>
      <c r="J28" s="113"/>
      <c r="K28" s="9"/>
      <c r="L28" s="1"/>
      <c r="M28" s="1"/>
      <c r="N28" s="1"/>
      <c r="O28" s="1"/>
      <c r="P28" s="1"/>
      <c r="Q28" s="1"/>
      <c r="R28" s="1"/>
      <c r="S28" s="1"/>
      <c r="T28" s="3"/>
      <c r="U28" s="3"/>
      <c r="V28" s="3"/>
      <c r="W28" s="3"/>
      <c r="X28" s="3"/>
      <c r="Y28" s="3"/>
      <c r="Z28" s="3"/>
      <c r="AA28" s="3"/>
    </row>
    <row r="29" spans="1:27" ht="15.75" x14ac:dyDescent="0.25">
      <c r="A29" s="112"/>
      <c r="B29" s="75"/>
      <c r="C29" s="73"/>
      <c r="D29" s="74"/>
      <c r="E29" s="75"/>
      <c r="F29" s="73"/>
      <c r="G29" s="74"/>
      <c r="H29" s="75"/>
      <c r="I29" s="73"/>
      <c r="J29" s="113"/>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14"/>
      <c r="B31" s="114"/>
      <c r="C31" s="114"/>
      <c r="D31" s="114"/>
      <c r="E31" s="114"/>
      <c r="F31" s="114"/>
      <c r="G31" s="114"/>
      <c r="H31" s="114"/>
      <c r="I31" s="114"/>
      <c r="J31" s="114"/>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6" t="s">
        <v>57</v>
      </c>
      <c r="B33" s="25"/>
      <c r="C33" s="25"/>
      <c r="D33" s="25"/>
      <c r="E33" s="25"/>
      <c r="F33" s="25"/>
      <c r="G33" s="25"/>
      <c r="H33" s="25"/>
      <c r="I33" s="25"/>
      <c r="J33" s="25"/>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10" t="s">
        <v>30</v>
      </c>
      <c r="C35" s="110"/>
      <c r="D35" s="110"/>
      <c r="E35" s="110"/>
      <c r="F35" s="110"/>
      <c r="G35" s="109"/>
      <c r="H35" s="110" t="s">
        <v>58</v>
      </c>
      <c r="I35" s="110"/>
      <c r="J35" s="111"/>
      <c r="K35" s="1"/>
      <c r="L35" s="1"/>
      <c r="M35" s="1"/>
      <c r="N35" s="1"/>
      <c r="O35" s="1"/>
      <c r="P35" s="1"/>
      <c r="Q35" s="1"/>
      <c r="R35" s="1"/>
      <c r="S35" s="1"/>
      <c r="T35" s="3"/>
      <c r="U35" s="3"/>
      <c r="V35" s="3"/>
      <c r="W35" s="3"/>
      <c r="X35" s="3"/>
      <c r="Y35" s="3"/>
      <c r="Z35" s="3"/>
      <c r="AA35" s="3"/>
    </row>
    <row r="36" spans="1:27" ht="15.75" x14ac:dyDescent="0.25">
      <c r="A36" s="23">
        <v>1</v>
      </c>
      <c r="B36" s="115" t="s">
        <v>315</v>
      </c>
      <c r="C36" s="116"/>
      <c r="D36" s="116"/>
      <c r="E36" s="116"/>
      <c r="F36" s="116"/>
      <c r="G36" s="117"/>
      <c r="H36" s="118" t="s">
        <v>320</v>
      </c>
      <c r="I36" s="74"/>
      <c r="J36" s="113"/>
      <c r="K36" s="1"/>
      <c r="L36" s="1"/>
      <c r="M36" s="1"/>
      <c r="N36" s="1"/>
      <c r="O36" s="1"/>
      <c r="P36" s="1"/>
      <c r="Q36" s="1"/>
      <c r="R36" s="1"/>
      <c r="S36" s="1"/>
      <c r="T36" s="3"/>
      <c r="U36" s="3"/>
      <c r="V36" s="3"/>
      <c r="W36" s="3"/>
      <c r="X36" s="3"/>
      <c r="Y36" s="3"/>
      <c r="Z36" s="3"/>
      <c r="AA36" s="3"/>
    </row>
    <row r="37" spans="1:27" ht="15.75" x14ac:dyDescent="0.25">
      <c r="A37" s="23">
        <v>2</v>
      </c>
      <c r="B37" s="115" t="s">
        <v>316</v>
      </c>
      <c r="C37" s="116"/>
      <c r="D37" s="116"/>
      <c r="E37" s="116"/>
      <c r="F37" s="116"/>
      <c r="G37" s="117"/>
      <c r="H37" s="118" t="s">
        <v>320</v>
      </c>
      <c r="I37" s="74"/>
      <c r="J37" s="113"/>
      <c r="K37" s="1"/>
      <c r="L37" s="1"/>
      <c r="M37" s="1"/>
      <c r="N37" s="1"/>
      <c r="O37" s="1"/>
      <c r="P37" s="1"/>
      <c r="Q37" s="1"/>
      <c r="R37" s="1"/>
      <c r="S37" s="1"/>
      <c r="T37" s="3"/>
      <c r="U37" s="3"/>
      <c r="V37" s="3"/>
      <c r="W37" s="3"/>
      <c r="X37" s="3"/>
      <c r="Y37" s="3"/>
      <c r="Z37" s="3"/>
      <c r="AA37" s="3"/>
    </row>
    <row r="38" spans="1:27" ht="51.75" customHeight="1" x14ac:dyDescent="0.25">
      <c r="A38" s="23">
        <v>3</v>
      </c>
      <c r="B38" s="115" t="s">
        <v>317</v>
      </c>
      <c r="C38" s="116"/>
      <c r="D38" s="116"/>
      <c r="E38" s="116"/>
      <c r="F38" s="116"/>
      <c r="G38" s="117"/>
      <c r="H38" s="73" t="s">
        <v>320</v>
      </c>
      <c r="I38" s="118"/>
      <c r="J38" s="125"/>
      <c r="K38" s="1"/>
      <c r="L38" s="1"/>
      <c r="M38" s="1"/>
      <c r="N38" s="1"/>
      <c r="O38" s="1"/>
      <c r="P38" s="1"/>
      <c r="Q38" s="1"/>
      <c r="R38" s="1"/>
      <c r="S38" s="1"/>
      <c r="T38" s="3"/>
      <c r="U38" s="3"/>
      <c r="V38" s="3"/>
      <c r="W38" s="3"/>
      <c r="X38" s="3"/>
      <c r="Y38" s="3"/>
      <c r="Z38" s="3"/>
      <c r="AA38" s="3"/>
    </row>
    <row r="39" spans="1:27" ht="32.25" customHeight="1" x14ac:dyDescent="0.25">
      <c r="A39" s="23">
        <v>4</v>
      </c>
      <c r="B39" s="115" t="s">
        <v>318</v>
      </c>
      <c r="C39" s="116"/>
      <c r="D39" s="116"/>
      <c r="E39" s="116"/>
      <c r="F39" s="116"/>
      <c r="G39" s="117"/>
      <c r="H39" s="118" t="s">
        <v>320</v>
      </c>
      <c r="I39" s="74"/>
      <c r="J39" s="113"/>
      <c r="K39" s="1"/>
      <c r="L39" s="1"/>
      <c r="M39" s="1"/>
      <c r="N39" s="1"/>
      <c r="O39" s="1"/>
      <c r="P39" s="1"/>
      <c r="Q39" s="1"/>
      <c r="R39" s="1"/>
      <c r="S39" s="1"/>
      <c r="T39" s="3"/>
      <c r="U39" s="3"/>
      <c r="V39" s="3"/>
      <c r="W39" s="3"/>
      <c r="X39" s="3"/>
      <c r="Y39" s="3"/>
      <c r="Z39" s="3"/>
      <c r="AA39" s="3"/>
    </row>
    <row r="40" spans="1:27" ht="15.75" x14ac:dyDescent="0.25">
      <c r="A40" s="24">
        <v>5</v>
      </c>
      <c r="B40" s="119" t="s">
        <v>319</v>
      </c>
      <c r="C40" s="120"/>
      <c r="D40" s="120"/>
      <c r="E40" s="120"/>
      <c r="F40" s="120"/>
      <c r="G40" s="121"/>
      <c r="H40" s="118" t="s">
        <v>320</v>
      </c>
      <c r="I40" s="74"/>
      <c r="J40" s="113"/>
      <c r="K40" s="1"/>
      <c r="L40" s="1"/>
      <c r="M40" s="1"/>
      <c r="N40" s="1"/>
      <c r="O40" s="1"/>
      <c r="P40" s="1"/>
      <c r="Q40" s="1"/>
      <c r="R40" s="1"/>
      <c r="S40" s="1"/>
      <c r="T40" s="3"/>
      <c r="U40" s="3"/>
      <c r="V40" s="3"/>
      <c r="W40" s="3"/>
      <c r="X40" s="3"/>
      <c r="Y40" s="3"/>
      <c r="Z40" s="3"/>
      <c r="AA40" s="3"/>
    </row>
    <row r="41" spans="1:27" ht="15.75" x14ac:dyDescent="0.25">
      <c r="A41" s="11"/>
      <c r="B41" s="122"/>
      <c r="C41" s="123"/>
      <c r="D41" s="123"/>
      <c r="E41" s="123"/>
      <c r="F41" s="123"/>
      <c r="G41" s="124"/>
      <c r="H41" s="118"/>
      <c r="I41" s="74"/>
      <c r="J41" s="113"/>
      <c r="K41" s="1"/>
      <c r="L41" s="1"/>
      <c r="M41" s="1"/>
      <c r="N41" s="1"/>
      <c r="O41" s="1"/>
      <c r="P41" s="1"/>
      <c r="Q41" s="1"/>
      <c r="R41" s="1"/>
      <c r="S41" s="1"/>
      <c r="T41" s="3"/>
      <c r="U41" s="3"/>
      <c r="V41" s="3"/>
      <c r="W41" s="3"/>
      <c r="X41" s="3"/>
      <c r="Y41" s="3"/>
      <c r="Z41" s="3"/>
      <c r="AA41" s="3"/>
    </row>
    <row r="42" spans="1:27" ht="15.75" x14ac:dyDescent="0.25">
      <c r="A42" s="11"/>
      <c r="B42" s="122"/>
      <c r="C42" s="123"/>
      <c r="D42" s="123"/>
      <c r="E42" s="123"/>
      <c r="F42" s="123"/>
      <c r="G42" s="124"/>
      <c r="H42" s="118"/>
      <c r="I42" s="74"/>
      <c r="J42" s="113"/>
      <c r="K42" s="1"/>
      <c r="L42" s="1"/>
      <c r="M42" s="1"/>
      <c r="N42" s="1"/>
      <c r="O42" s="1"/>
      <c r="P42" s="1"/>
      <c r="Q42" s="1"/>
      <c r="R42" s="1"/>
      <c r="S42" s="1"/>
      <c r="T42" s="3"/>
      <c r="U42" s="3"/>
      <c r="V42" s="3"/>
      <c r="W42" s="3"/>
      <c r="X42" s="3"/>
      <c r="Y42" s="3"/>
      <c r="Z42" s="3"/>
      <c r="AA42" s="3"/>
    </row>
    <row r="43" spans="1:27" ht="15.75" x14ac:dyDescent="0.25">
      <c r="A43" s="11"/>
      <c r="B43" s="122"/>
      <c r="C43" s="123"/>
      <c r="D43" s="123"/>
      <c r="E43" s="123"/>
      <c r="F43" s="123"/>
      <c r="G43" s="124"/>
      <c r="H43" s="118"/>
      <c r="I43" s="74"/>
      <c r="J43" s="113"/>
      <c r="K43" s="1"/>
      <c r="L43" s="1"/>
      <c r="M43" s="1"/>
      <c r="N43" s="1"/>
      <c r="O43" s="1"/>
      <c r="P43" s="1"/>
      <c r="Q43" s="1"/>
      <c r="R43" s="1"/>
      <c r="S43" s="1"/>
      <c r="T43" s="3"/>
      <c r="U43" s="3"/>
      <c r="V43" s="3"/>
      <c r="W43" s="3"/>
      <c r="X43" s="3"/>
      <c r="Y43" s="3"/>
      <c r="Z43" s="3"/>
      <c r="AA43" s="3"/>
    </row>
    <row r="44" spans="1:27" ht="15.75" x14ac:dyDescent="0.25">
      <c r="A44" s="11"/>
      <c r="B44" s="122"/>
      <c r="C44" s="123"/>
      <c r="D44" s="123"/>
      <c r="E44" s="123"/>
      <c r="F44" s="123"/>
      <c r="G44" s="124"/>
      <c r="H44" s="118"/>
      <c r="I44" s="74"/>
      <c r="J44" s="113"/>
      <c r="K44" s="1"/>
      <c r="L44" s="1"/>
      <c r="M44" s="1"/>
      <c r="N44" s="1"/>
      <c r="O44" s="1"/>
      <c r="P44" s="1"/>
      <c r="Q44" s="1"/>
      <c r="R44" s="1"/>
      <c r="S44" s="1"/>
      <c r="T44" s="3"/>
      <c r="U44" s="3"/>
      <c r="V44" s="3"/>
      <c r="W44" s="3"/>
      <c r="X44" s="3"/>
      <c r="Y44" s="3"/>
      <c r="Z44" s="3"/>
      <c r="AA44" s="3"/>
    </row>
    <row r="45" spans="1:27" ht="15.75" x14ac:dyDescent="0.25">
      <c r="A45" s="11"/>
      <c r="B45" s="122"/>
      <c r="C45" s="123"/>
      <c r="D45" s="123"/>
      <c r="E45" s="123"/>
      <c r="F45" s="123"/>
      <c r="G45" s="124"/>
      <c r="H45" s="118"/>
      <c r="I45" s="74"/>
      <c r="J45" s="113"/>
      <c r="K45" s="1"/>
      <c r="L45" s="1"/>
      <c r="M45" s="1"/>
      <c r="N45" s="1"/>
      <c r="O45" s="1"/>
      <c r="P45" s="1"/>
      <c r="Q45" s="1"/>
      <c r="R45" s="1"/>
      <c r="S45" s="1"/>
      <c r="T45" s="3"/>
      <c r="U45" s="3"/>
      <c r="V45" s="3"/>
      <c r="W45" s="3"/>
      <c r="X45" s="3"/>
      <c r="Y45" s="3"/>
      <c r="Z45" s="3"/>
      <c r="AA45" s="3"/>
    </row>
    <row r="46" spans="1:27" ht="16.5" thickBot="1" x14ac:dyDescent="0.3">
      <c r="A46" s="12"/>
      <c r="B46" s="126"/>
      <c r="C46" s="127"/>
      <c r="D46" s="127"/>
      <c r="E46" s="127"/>
      <c r="F46" s="127"/>
      <c r="G46" s="128"/>
      <c r="H46" s="129"/>
      <c r="I46" s="130"/>
      <c r="J46" s="131"/>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32" t="s">
        <v>31</v>
      </c>
      <c r="B48" s="132"/>
      <c r="C48" s="132"/>
      <c r="D48" s="132"/>
      <c r="E48" s="132"/>
      <c r="F48" s="132"/>
      <c r="G48" s="132"/>
      <c r="H48" s="132"/>
      <c r="I48" s="132"/>
      <c r="J48" s="132"/>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33" t="s">
        <v>32</v>
      </c>
      <c r="B51" s="133"/>
      <c r="C51" s="133"/>
      <c r="D51" s="133"/>
      <c r="E51" s="134" t="s">
        <v>321</v>
      </c>
      <c r="F51" s="135"/>
      <c r="G51" s="135"/>
      <c r="H51" s="135"/>
      <c r="I51" s="135"/>
      <c r="J51" s="135"/>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36" t="s">
        <v>33</v>
      </c>
      <c r="B53" s="136"/>
      <c r="C53" s="136"/>
      <c r="D53" s="136"/>
      <c r="E53" s="134" t="s">
        <v>322</v>
      </c>
      <c r="F53" s="135"/>
      <c r="G53" s="135"/>
      <c r="H53" s="135"/>
      <c r="I53" s="135"/>
      <c r="J53" s="135"/>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34</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opLeftCell="A19" workbookViewId="0">
      <selection activeCell="B29" sqref="B29:O31"/>
    </sheetView>
  </sheetViews>
  <sheetFormatPr defaultColWidth="9.140625" defaultRowHeight="15.75" x14ac:dyDescent="0.25"/>
  <cols>
    <col min="1" max="1" width="3.28515625" style="14" customWidth="1"/>
    <col min="2" max="16384" width="9.140625" style="14"/>
  </cols>
  <sheetData>
    <row r="1" spans="1:15" ht="18.75" x14ac:dyDescent="0.3">
      <c r="A1" s="140" t="s">
        <v>51</v>
      </c>
      <c r="B1" s="140"/>
      <c r="C1" s="140"/>
      <c r="D1" s="140"/>
      <c r="E1" s="140"/>
      <c r="F1" s="140"/>
      <c r="G1" s="140"/>
      <c r="H1" s="140"/>
      <c r="I1" s="140"/>
      <c r="J1" s="140"/>
      <c r="K1" s="140"/>
      <c r="L1" s="140"/>
      <c r="M1" s="140"/>
      <c r="N1" s="140"/>
      <c r="O1" s="140"/>
    </row>
    <row r="2" spans="1:15" x14ac:dyDescent="0.25">
      <c r="A2" s="15" t="s">
        <v>56</v>
      </c>
      <c r="B2" s="138" t="s">
        <v>52</v>
      </c>
      <c r="C2" s="138"/>
      <c r="D2" s="138"/>
      <c r="E2" s="138"/>
      <c r="F2" s="138"/>
      <c r="G2" s="138"/>
      <c r="H2" s="138"/>
      <c r="I2" s="138"/>
      <c r="J2" s="138"/>
      <c r="K2" s="138"/>
      <c r="L2" s="138"/>
      <c r="M2" s="138"/>
      <c r="N2" s="138"/>
      <c r="O2" s="138"/>
    </row>
    <row r="3" spans="1:15" x14ac:dyDescent="0.25">
      <c r="A3" s="15"/>
      <c r="B3" s="138"/>
      <c r="C3" s="138"/>
      <c r="D3" s="138"/>
      <c r="E3" s="138"/>
      <c r="F3" s="138"/>
      <c r="G3" s="138"/>
      <c r="H3" s="138"/>
      <c r="I3" s="138"/>
      <c r="J3" s="138"/>
      <c r="K3" s="138"/>
      <c r="L3" s="138"/>
      <c r="M3" s="138"/>
      <c r="N3" s="138"/>
      <c r="O3" s="138"/>
    </row>
    <row r="4" spans="1:15" x14ac:dyDescent="0.25">
      <c r="A4" s="15"/>
      <c r="B4" s="138"/>
      <c r="C4" s="138"/>
      <c r="D4" s="138"/>
      <c r="E4" s="138"/>
      <c r="F4" s="138"/>
      <c r="G4" s="138"/>
      <c r="H4" s="138"/>
      <c r="I4" s="138"/>
      <c r="J4" s="138"/>
      <c r="K4" s="138"/>
      <c r="L4" s="138"/>
      <c r="M4" s="138"/>
      <c r="N4" s="138"/>
      <c r="O4" s="138"/>
    </row>
    <row r="5" spans="1:15" x14ac:dyDescent="0.25">
      <c r="A5" s="15"/>
      <c r="B5" s="138"/>
      <c r="C5" s="138"/>
      <c r="D5" s="138"/>
      <c r="E5" s="138"/>
      <c r="F5" s="138"/>
      <c r="G5" s="138"/>
      <c r="H5" s="138"/>
      <c r="I5" s="138"/>
      <c r="J5" s="138"/>
      <c r="K5" s="138"/>
      <c r="L5" s="138"/>
      <c r="M5" s="138"/>
      <c r="N5" s="138"/>
      <c r="O5" s="138"/>
    </row>
    <row r="6" spans="1:15" x14ac:dyDescent="0.25">
      <c r="A6" s="15"/>
      <c r="B6" s="138"/>
      <c r="C6" s="138"/>
      <c r="D6" s="138"/>
      <c r="E6" s="138"/>
      <c r="F6" s="138"/>
      <c r="G6" s="138"/>
      <c r="H6" s="138"/>
      <c r="I6" s="138"/>
      <c r="J6" s="138"/>
      <c r="K6" s="138"/>
      <c r="L6" s="138"/>
      <c r="M6" s="138"/>
      <c r="N6" s="138"/>
      <c r="O6" s="138"/>
    </row>
    <row r="7" spans="1:15" x14ac:dyDescent="0.25">
      <c r="A7" s="15"/>
      <c r="B7" s="138"/>
      <c r="C7" s="138"/>
      <c r="D7" s="138"/>
      <c r="E7" s="138"/>
      <c r="F7" s="138"/>
      <c r="G7" s="138"/>
      <c r="H7" s="138"/>
      <c r="I7" s="138"/>
      <c r="J7" s="138"/>
      <c r="K7" s="138"/>
      <c r="L7" s="138"/>
      <c r="M7" s="138"/>
      <c r="N7" s="138"/>
      <c r="O7" s="138"/>
    </row>
    <row r="8" spans="1:15" x14ac:dyDescent="0.25">
      <c r="A8" s="15"/>
      <c r="B8" s="138"/>
      <c r="C8" s="138"/>
      <c r="D8" s="138"/>
      <c r="E8" s="138"/>
      <c r="F8" s="138"/>
      <c r="G8" s="138"/>
      <c r="H8" s="138"/>
      <c r="I8" s="138"/>
      <c r="J8" s="138"/>
      <c r="K8" s="138"/>
      <c r="L8" s="138"/>
      <c r="M8" s="138"/>
      <c r="N8" s="138"/>
      <c r="O8" s="138"/>
    </row>
    <row r="9" spans="1:15" x14ac:dyDescent="0.25">
      <c r="A9" s="15"/>
      <c r="B9" s="138"/>
      <c r="C9" s="138"/>
      <c r="D9" s="138"/>
      <c r="E9" s="138"/>
      <c r="F9" s="138"/>
      <c r="G9" s="138"/>
      <c r="H9" s="138"/>
      <c r="I9" s="138"/>
      <c r="J9" s="138"/>
      <c r="K9" s="138"/>
      <c r="L9" s="138"/>
      <c r="M9" s="138"/>
      <c r="N9" s="138"/>
      <c r="O9" s="138"/>
    </row>
    <row r="10" spans="1:15" x14ac:dyDescent="0.25">
      <c r="A10" s="139" t="s">
        <v>59</v>
      </c>
      <c r="B10" s="138" t="s">
        <v>53</v>
      </c>
      <c r="C10" s="138"/>
      <c r="D10" s="138"/>
      <c r="E10" s="138"/>
      <c r="F10" s="138"/>
      <c r="G10" s="138"/>
      <c r="H10" s="138"/>
      <c r="I10" s="138"/>
      <c r="J10" s="138"/>
      <c r="K10" s="138"/>
      <c r="L10" s="138"/>
      <c r="M10" s="138"/>
      <c r="N10" s="138"/>
      <c r="O10" s="138"/>
    </row>
    <row r="11" spans="1:15" x14ac:dyDescent="0.25">
      <c r="A11" s="139"/>
      <c r="B11" s="138"/>
      <c r="C11" s="138"/>
      <c r="D11" s="138"/>
      <c r="E11" s="138"/>
      <c r="F11" s="138"/>
      <c r="G11" s="138"/>
      <c r="H11" s="138"/>
      <c r="I11" s="138"/>
      <c r="J11" s="138"/>
      <c r="K11" s="138"/>
      <c r="L11" s="138"/>
      <c r="M11" s="138"/>
      <c r="N11" s="138"/>
      <c r="O11" s="138"/>
    </row>
    <row r="12" spans="1:15" x14ac:dyDescent="0.25">
      <c r="A12" s="139"/>
      <c r="B12" s="138"/>
      <c r="C12" s="138"/>
      <c r="D12" s="138"/>
      <c r="E12" s="138"/>
      <c r="F12" s="138"/>
      <c r="G12" s="138"/>
      <c r="H12" s="138"/>
      <c r="I12" s="138"/>
      <c r="J12" s="138"/>
      <c r="K12" s="138"/>
      <c r="L12" s="138"/>
      <c r="M12" s="138"/>
      <c r="N12" s="138"/>
      <c r="O12" s="138"/>
    </row>
    <row r="13" spans="1:15" x14ac:dyDescent="0.25">
      <c r="A13" s="139" t="s">
        <v>60</v>
      </c>
      <c r="B13" s="138" t="s">
        <v>54</v>
      </c>
      <c r="C13" s="138"/>
      <c r="D13" s="138"/>
      <c r="E13" s="138"/>
      <c r="F13" s="138"/>
      <c r="G13" s="138"/>
      <c r="H13" s="138"/>
      <c r="I13" s="138"/>
      <c r="J13" s="138"/>
      <c r="K13" s="138"/>
      <c r="L13" s="138"/>
      <c r="M13" s="138"/>
      <c r="N13" s="138"/>
      <c r="O13" s="138"/>
    </row>
    <row r="14" spans="1:15" x14ac:dyDescent="0.25">
      <c r="A14" s="139"/>
      <c r="B14" s="138"/>
      <c r="C14" s="138"/>
      <c r="D14" s="138"/>
      <c r="E14" s="138"/>
      <c r="F14" s="138"/>
      <c r="G14" s="138"/>
      <c r="H14" s="138"/>
      <c r="I14" s="138"/>
      <c r="J14" s="138"/>
      <c r="K14" s="138"/>
      <c r="L14" s="138"/>
      <c r="M14" s="138"/>
      <c r="N14" s="138"/>
      <c r="O14" s="138"/>
    </row>
    <row r="15" spans="1:15" x14ac:dyDescent="0.25">
      <c r="A15" s="139"/>
      <c r="B15" s="138"/>
      <c r="C15" s="138"/>
      <c r="D15" s="138"/>
      <c r="E15" s="138"/>
      <c r="F15" s="138"/>
      <c r="G15" s="138"/>
      <c r="H15" s="138"/>
      <c r="I15" s="138"/>
      <c r="J15" s="138"/>
      <c r="K15" s="138"/>
      <c r="L15" s="138"/>
      <c r="M15" s="138"/>
      <c r="N15" s="138"/>
      <c r="O15" s="138"/>
    </row>
    <row r="16" spans="1:15" x14ac:dyDescent="0.25">
      <c r="A16" s="139" t="s">
        <v>61</v>
      </c>
      <c r="B16" s="138" t="s">
        <v>102</v>
      </c>
      <c r="C16" s="138"/>
      <c r="D16" s="138"/>
      <c r="E16" s="138"/>
      <c r="F16" s="138"/>
      <c r="G16" s="138"/>
      <c r="H16" s="138"/>
      <c r="I16" s="138"/>
      <c r="J16" s="138"/>
      <c r="K16" s="138"/>
      <c r="L16" s="138"/>
      <c r="M16" s="138"/>
      <c r="N16" s="138"/>
      <c r="O16" s="138"/>
    </row>
    <row r="17" spans="1:15" x14ac:dyDescent="0.25">
      <c r="A17" s="139"/>
      <c r="B17" s="138"/>
      <c r="C17" s="138"/>
      <c r="D17" s="138"/>
      <c r="E17" s="138"/>
      <c r="F17" s="138"/>
      <c r="G17" s="138"/>
      <c r="H17" s="138"/>
      <c r="I17" s="138"/>
      <c r="J17" s="138"/>
      <c r="K17" s="138"/>
      <c r="L17" s="138"/>
      <c r="M17" s="138"/>
      <c r="N17" s="138"/>
      <c r="O17" s="138"/>
    </row>
    <row r="18" spans="1:15" x14ac:dyDescent="0.25">
      <c r="A18" s="139"/>
      <c r="B18" s="138"/>
      <c r="C18" s="138"/>
      <c r="D18" s="138"/>
      <c r="E18" s="138"/>
      <c r="F18" s="138"/>
      <c r="G18" s="138"/>
      <c r="H18" s="138"/>
      <c r="I18" s="138"/>
      <c r="J18" s="138"/>
      <c r="K18" s="138"/>
      <c r="L18" s="138"/>
      <c r="M18" s="138"/>
      <c r="N18" s="138"/>
      <c r="O18" s="138"/>
    </row>
    <row r="19" spans="1:15" x14ac:dyDescent="0.25">
      <c r="A19" s="139"/>
      <c r="B19" s="138"/>
      <c r="C19" s="138"/>
      <c r="D19" s="138"/>
      <c r="E19" s="138"/>
      <c r="F19" s="138"/>
      <c r="G19" s="138"/>
      <c r="H19" s="138"/>
      <c r="I19" s="138"/>
      <c r="J19" s="138"/>
      <c r="K19" s="138"/>
      <c r="L19" s="138"/>
      <c r="M19" s="138"/>
      <c r="N19" s="138"/>
      <c r="O19" s="138"/>
    </row>
    <row r="20" spans="1:15" x14ac:dyDescent="0.25">
      <c r="A20" s="139"/>
      <c r="B20" s="138"/>
      <c r="C20" s="138"/>
      <c r="D20" s="138"/>
      <c r="E20" s="138"/>
      <c r="F20" s="138"/>
      <c r="G20" s="138"/>
      <c r="H20" s="138"/>
      <c r="I20" s="138"/>
      <c r="J20" s="138"/>
      <c r="K20" s="138"/>
      <c r="L20" s="138"/>
      <c r="M20" s="138"/>
      <c r="N20" s="138"/>
      <c r="O20" s="138"/>
    </row>
    <row r="21" spans="1:15" x14ac:dyDescent="0.25">
      <c r="A21" s="139"/>
      <c r="B21" s="138"/>
      <c r="C21" s="138"/>
      <c r="D21" s="138"/>
      <c r="E21" s="138"/>
      <c r="F21" s="138"/>
      <c r="G21" s="138"/>
      <c r="H21" s="138"/>
      <c r="I21" s="138"/>
      <c r="J21" s="138"/>
      <c r="K21" s="138"/>
      <c r="L21" s="138"/>
      <c r="M21" s="138"/>
      <c r="N21" s="138"/>
      <c r="O21" s="138"/>
    </row>
    <row r="22" spans="1:15" x14ac:dyDescent="0.25">
      <c r="A22" s="139"/>
      <c r="B22" s="138"/>
      <c r="C22" s="138"/>
      <c r="D22" s="138"/>
      <c r="E22" s="138"/>
      <c r="F22" s="138"/>
      <c r="G22" s="138"/>
      <c r="H22" s="138"/>
      <c r="I22" s="138"/>
      <c r="J22" s="138"/>
      <c r="K22" s="138"/>
      <c r="L22" s="138"/>
      <c r="M22" s="138"/>
      <c r="N22" s="138"/>
      <c r="O22" s="138"/>
    </row>
    <row r="23" spans="1:15" x14ac:dyDescent="0.25">
      <c r="A23" s="139"/>
      <c r="B23" s="138"/>
      <c r="C23" s="138"/>
      <c r="D23" s="138"/>
      <c r="E23" s="138"/>
      <c r="F23" s="138"/>
      <c r="G23" s="138"/>
      <c r="H23" s="138"/>
      <c r="I23" s="138"/>
      <c r="J23" s="138"/>
      <c r="K23" s="138"/>
      <c r="L23" s="138"/>
      <c r="M23" s="138"/>
      <c r="N23" s="138"/>
      <c r="O23" s="138"/>
    </row>
    <row r="24" spans="1:15" ht="15.75" customHeight="1" x14ac:dyDescent="0.25">
      <c r="A24" s="139" t="s">
        <v>62</v>
      </c>
      <c r="B24" s="138" t="s">
        <v>113</v>
      </c>
      <c r="C24" s="138"/>
      <c r="D24" s="138"/>
      <c r="E24" s="138"/>
      <c r="F24" s="138"/>
      <c r="G24" s="138"/>
      <c r="H24" s="138"/>
      <c r="I24" s="138"/>
      <c r="J24" s="138"/>
      <c r="K24" s="138"/>
      <c r="L24" s="138"/>
      <c r="M24" s="138"/>
      <c r="N24" s="138"/>
      <c r="O24" s="138"/>
    </row>
    <row r="25" spans="1:15" x14ac:dyDescent="0.25">
      <c r="A25" s="139"/>
      <c r="B25" s="138"/>
      <c r="C25" s="138"/>
      <c r="D25" s="138"/>
      <c r="E25" s="138"/>
      <c r="F25" s="138"/>
      <c r="G25" s="138"/>
      <c r="H25" s="138"/>
      <c r="I25" s="138"/>
      <c r="J25" s="138"/>
      <c r="K25" s="138"/>
      <c r="L25" s="138"/>
      <c r="M25" s="138"/>
      <c r="N25" s="138"/>
      <c r="O25" s="138"/>
    </row>
    <row r="26" spans="1:15" x14ac:dyDescent="0.25">
      <c r="A26" s="139"/>
      <c r="B26" s="138"/>
      <c r="C26" s="138"/>
      <c r="D26" s="138"/>
      <c r="E26" s="138"/>
      <c r="F26" s="138"/>
      <c r="G26" s="138"/>
      <c r="H26" s="138"/>
      <c r="I26" s="138"/>
      <c r="J26" s="138"/>
      <c r="K26" s="138"/>
      <c r="L26" s="138"/>
      <c r="M26" s="138"/>
      <c r="N26" s="138"/>
      <c r="O26" s="138"/>
    </row>
    <row r="27" spans="1:15" x14ac:dyDescent="0.25">
      <c r="A27" s="35" t="s">
        <v>63</v>
      </c>
      <c r="B27" s="138" t="s">
        <v>66</v>
      </c>
      <c r="C27" s="138"/>
      <c r="D27" s="138"/>
      <c r="E27" s="138"/>
      <c r="F27" s="138"/>
      <c r="G27" s="138"/>
      <c r="H27" s="138"/>
      <c r="I27" s="138"/>
      <c r="J27" s="138"/>
      <c r="K27" s="138"/>
      <c r="L27" s="138"/>
      <c r="M27" s="138"/>
      <c r="N27" s="138"/>
      <c r="O27" s="138"/>
    </row>
    <row r="28" spans="1:15" x14ac:dyDescent="0.25">
      <c r="A28" s="35"/>
      <c r="B28" s="137" t="s">
        <v>95</v>
      </c>
      <c r="C28" s="137"/>
      <c r="D28" s="137"/>
      <c r="E28" s="137"/>
      <c r="F28" s="137"/>
      <c r="G28" s="137"/>
      <c r="H28" s="137"/>
      <c r="I28" s="137"/>
      <c r="J28" s="137"/>
      <c r="K28" s="137"/>
      <c r="L28" s="137"/>
      <c r="M28" s="137"/>
      <c r="N28" s="137"/>
      <c r="O28" s="137"/>
    </row>
    <row r="29" spans="1:15" ht="15.75" customHeight="1" x14ac:dyDescent="0.25">
      <c r="A29" s="35"/>
      <c r="B29" s="138" t="s">
        <v>67</v>
      </c>
      <c r="C29" s="138"/>
      <c r="D29" s="138"/>
      <c r="E29" s="138"/>
      <c r="F29" s="138"/>
      <c r="G29" s="138"/>
      <c r="H29" s="138"/>
      <c r="I29" s="138"/>
      <c r="J29" s="138"/>
      <c r="K29" s="138"/>
      <c r="L29" s="138"/>
      <c r="M29" s="138"/>
      <c r="N29" s="138"/>
      <c r="O29" s="138"/>
    </row>
    <row r="30" spans="1:15" x14ac:dyDescent="0.25">
      <c r="A30" s="35"/>
      <c r="B30" s="138"/>
      <c r="C30" s="138"/>
      <c r="D30" s="138"/>
      <c r="E30" s="138"/>
      <c r="F30" s="138"/>
      <c r="G30" s="138"/>
      <c r="H30" s="138"/>
      <c r="I30" s="138"/>
      <c r="J30" s="138"/>
      <c r="K30" s="138"/>
      <c r="L30" s="138"/>
      <c r="M30" s="138"/>
      <c r="N30" s="138"/>
      <c r="O30" s="138"/>
    </row>
    <row r="31" spans="1:15" x14ac:dyDescent="0.25">
      <c r="A31" s="35"/>
      <c r="B31" s="138"/>
      <c r="C31" s="138"/>
      <c r="D31" s="138"/>
      <c r="E31" s="138"/>
      <c r="F31" s="138"/>
      <c r="G31" s="138"/>
      <c r="H31" s="138"/>
      <c r="I31" s="138"/>
      <c r="J31" s="138"/>
      <c r="K31" s="138"/>
      <c r="L31" s="138"/>
      <c r="M31" s="138"/>
      <c r="N31" s="138"/>
      <c r="O31" s="138"/>
    </row>
    <row r="32" spans="1:15" x14ac:dyDescent="0.25">
      <c r="A32" s="35" t="s">
        <v>64</v>
      </c>
      <c r="B32" s="138" t="s">
        <v>68</v>
      </c>
      <c r="C32" s="138"/>
      <c r="D32" s="138"/>
      <c r="E32" s="138"/>
      <c r="F32" s="138"/>
      <c r="G32" s="138"/>
      <c r="H32" s="138"/>
      <c r="I32" s="138"/>
      <c r="J32" s="138"/>
      <c r="K32" s="138"/>
      <c r="L32" s="138"/>
      <c r="M32" s="138"/>
      <c r="N32" s="138"/>
      <c r="O32" s="138"/>
    </row>
    <row r="33" spans="1:15" x14ac:dyDescent="0.25">
      <c r="A33" s="35"/>
      <c r="B33" s="138" t="s">
        <v>69</v>
      </c>
      <c r="C33" s="138"/>
      <c r="D33" s="138"/>
      <c r="E33" s="138"/>
      <c r="F33" s="138"/>
      <c r="G33" s="138"/>
      <c r="H33" s="138"/>
      <c r="I33" s="138"/>
      <c r="J33" s="138"/>
      <c r="K33" s="138"/>
      <c r="L33" s="138"/>
      <c r="M33" s="138"/>
      <c r="N33" s="138"/>
      <c r="O33" s="138"/>
    </row>
    <row r="34" spans="1:15" x14ac:dyDescent="0.25">
      <c r="A34" s="35"/>
      <c r="B34" s="138" t="s">
        <v>70</v>
      </c>
      <c r="C34" s="138"/>
      <c r="D34" s="138"/>
      <c r="E34" s="138"/>
      <c r="F34" s="138"/>
      <c r="G34" s="138"/>
      <c r="H34" s="138"/>
      <c r="I34" s="138"/>
      <c r="J34" s="138"/>
      <c r="K34" s="138"/>
      <c r="L34" s="138"/>
      <c r="M34" s="138"/>
      <c r="N34" s="138"/>
      <c r="O34" s="138"/>
    </row>
    <row r="35" spans="1:15" ht="15.75" customHeight="1" x14ac:dyDescent="0.25">
      <c r="A35" s="35"/>
      <c r="B35" s="138" t="s">
        <v>93</v>
      </c>
      <c r="C35" s="138"/>
      <c r="D35" s="138"/>
      <c r="E35" s="138"/>
      <c r="F35" s="138"/>
      <c r="G35" s="138"/>
      <c r="H35" s="138"/>
      <c r="I35" s="138"/>
      <c r="J35" s="138"/>
      <c r="K35" s="138"/>
      <c r="L35" s="138"/>
      <c r="M35" s="138"/>
      <c r="N35" s="138"/>
      <c r="O35" s="138"/>
    </row>
    <row r="36" spans="1:15" ht="15.75" customHeight="1" x14ac:dyDescent="0.25">
      <c r="A36" s="35"/>
      <c r="B36" s="138"/>
      <c r="C36" s="138"/>
      <c r="D36" s="138"/>
      <c r="E36" s="138"/>
      <c r="F36" s="138"/>
      <c r="G36" s="138"/>
      <c r="H36" s="138"/>
      <c r="I36" s="138"/>
      <c r="J36" s="138"/>
      <c r="K36" s="138"/>
      <c r="L36" s="138"/>
      <c r="M36" s="138"/>
      <c r="N36" s="138"/>
      <c r="O36" s="138"/>
    </row>
    <row r="37" spans="1:15" x14ac:dyDescent="0.25">
      <c r="A37" s="35"/>
      <c r="B37" s="138"/>
      <c r="C37" s="138"/>
      <c r="D37" s="138"/>
      <c r="E37" s="138"/>
      <c r="F37" s="138"/>
      <c r="G37" s="138"/>
      <c r="H37" s="138"/>
      <c r="I37" s="138"/>
      <c r="J37" s="138"/>
      <c r="K37" s="138"/>
      <c r="L37" s="138"/>
      <c r="M37" s="138"/>
      <c r="N37" s="138"/>
      <c r="O37" s="138"/>
    </row>
    <row r="38" spans="1:15" x14ac:dyDescent="0.25">
      <c r="A38" s="35"/>
      <c r="B38" s="138" t="s">
        <v>94</v>
      </c>
      <c r="C38" s="138"/>
      <c r="D38" s="138"/>
      <c r="E38" s="138"/>
      <c r="F38" s="138"/>
      <c r="G38" s="138"/>
      <c r="H38" s="138"/>
      <c r="I38" s="138"/>
      <c r="J38" s="138"/>
      <c r="K38" s="138"/>
      <c r="L38" s="138"/>
      <c r="M38" s="138"/>
      <c r="N38" s="138"/>
      <c r="O38" s="138"/>
    </row>
    <row r="39" spans="1:15" x14ac:dyDescent="0.25">
      <c r="A39" s="35"/>
      <c r="B39" s="138"/>
      <c r="C39" s="138"/>
      <c r="D39" s="138"/>
      <c r="E39" s="138"/>
      <c r="F39" s="138"/>
      <c r="G39" s="138"/>
      <c r="H39" s="138"/>
      <c r="I39" s="138"/>
      <c r="J39" s="138"/>
      <c r="K39" s="138"/>
      <c r="L39" s="138"/>
      <c r="M39" s="138"/>
      <c r="N39" s="138"/>
      <c r="O39" s="138"/>
    </row>
    <row r="40" spans="1:15" x14ac:dyDescent="0.25">
      <c r="A40" s="35" t="s">
        <v>65</v>
      </c>
      <c r="B40" s="137" t="s">
        <v>98</v>
      </c>
      <c r="C40" s="137"/>
      <c r="D40" s="137"/>
      <c r="E40" s="137"/>
      <c r="F40" s="137"/>
      <c r="G40" s="137"/>
      <c r="H40" s="137"/>
      <c r="I40" s="137"/>
      <c r="J40" s="137"/>
      <c r="K40" s="137"/>
      <c r="L40" s="137"/>
      <c r="M40" s="137"/>
      <c r="N40" s="137"/>
      <c r="O40" s="137"/>
    </row>
    <row r="41" spans="1:15" x14ac:dyDescent="0.25">
      <c r="A41" s="35"/>
      <c r="B41" s="138" t="s">
        <v>114</v>
      </c>
      <c r="C41" s="138"/>
      <c r="D41" s="138"/>
      <c r="E41" s="138"/>
      <c r="F41" s="138"/>
      <c r="G41" s="138"/>
      <c r="H41" s="138"/>
      <c r="I41" s="138"/>
      <c r="J41" s="138"/>
      <c r="K41" s="138"/>
      <c r="L41" s="138"/>
      <c r="M41" s="138"/>
      <c r="N41" s="138"/>
      <c r="O41" s="138"/>
    </row>
    <row r="42" spans="1:15" x14ac:dyDescent="0.25">
      <c r="A42" s="35"/>
      <c r="B42" s="36"/>
      <c r="C42" s="36"/>
      <c r="D42" s="36"/>
      <c r="E42" s="36"/>
      <c r="F42" s="36"/>
      <c r="G42" s="36"/>
      <c r="H42" s="36"/>
      <c r="I42" s="36"/>
      <c r="J42" s="36"/>
      <c r="K42" s="36"/>
      <c r="L42" s="36"/>
      <c r="M42" s="36"/>
      <c r="N42" s="36"/>
      <c r="O42" s="36"/>
    </row>
  </sheetData>
  <mergeCells count="20">
    <mergeCell ref="A24:A26"/>
    <mergeCell ref="B29:O31"/>
    <mergeCell ref="B35:O37"/>
    <mergeCell ref="B38:O39"/>
    <mergeCell ref="A1:O1"/>
    <mergeCell ref="B2:O9"/>
    <mergeCell ref="B10:O12"/>
    <mergeCell ref="A10:A12"/>
    <mergeCell ref="B13:O15"/>
    <mergeCell ref="B16:O23"/>
    <mergeCell ref="A13:A15"/>
    <mergeCell ref="A16:A23"/>
    <mergeCell ref="B24:O26"/>
    <mergeCell ref="B40:O40"/>
    <mergeCell ref="B41:O41"/>
    <mergeCell ref="B27:O27"/>
    <mergeCell ref="B28:O28"/>
    <mergeCell ref="B32:O32"/>
    <mergeCell ref="B33:O33"/>
    <mergeCell ref="B34:O34"/>
  </mergeCells>
  <pageMargins left="0.31496062992125984" right="0.31496062992125984" top="0.74803149606299213"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0"/>
  <sheetViews>
    <sheetView topLeftCell="A73" zoomScaleNormal="100" workbookViewId="0"/>
  </sheetViews>
  <sheetFormatPr defaultColWidth="9.140625" defaultRowHeight="15.75" x14ac:dyDescent="0.25"/>
  <cols>
    <col min="1" max="1" width="7.7109375" style="14" customWidth="1"/>
    <col min="2" max="2" width="38.42578125" style="14" customWidth="1"/>
    <col min="3" max="3" width="52.140625" style="14" customWidth="1"/>
    <col min="4" max="4" width="54.28515625" style="14" customWidth="1"/>
    <col min="5" max="16384" width="9.140625" style="14"/>
  </cols>
  <sheetData>
    <row r="1" spans="1:7" x14ac:dyDescent="0.25">
      <c r="B1" s="22"/>
    </row>
    <row r="2" spans="1:7" x14ac:dyDescent="0.25">
      <c r="A2" s="166" t="str">
        <f>Pasiūlymas!B27</f>
        <v>1 pirkimo objekto dalis. Ultragarsinis aparatas - 1 vnt.</v>
      </c>
      <c r="B2" s="166"/>
      <c r="C2" s="166"/>
      <c r="D2" s="166"/>
    </row>
    <row r="3" spans="1:7" x14ac:dyDescent="0.25">
      <c r="A3" s="16"/>
      <c r="B3" s="17"/>
      <c r="C3" s="17"/>
    </row>
    <row r="4" spans="1:7" x14ac:dyDescent="0.25">
      <c r="A4" s="43" t="s">
        <v>14</v>
      </c>
      <c r="B4" s="44"/>
      <c r="C4" s="44"/>
      <c r="D4" s="45"/>
    </row>
    <row r="5" spans="1:7" s="15" customFormat="1" ht="78.75" x14ac:dyDescent="0.25">
      <c r="A5" s="46" t="s">
        <v>42</v>
      </c>
      <c r="B5" s="46" t="s">
        <v>43</v>
      </c>
      <c r="C5" s="46" t="s">
        <v>44</v>
      </c>
      <c r="D5" s="47" t="s">
        <v>46</v>
      </c>
    </row>
    <row r="6" spans="1:7" s="15" customFormat="1" ht="47.25" x14ac:dyDescent="0.25">
      <c r="A6" s="48" t="s">
        <v>56</v>
      </c>
      <c r="B6" s="49" t="s">
        <v>45</v>
      </c>
      <c r="C6" s="50" t="s">
        <v>55</v>
      </c>
      <c r="D6" s="51" t="s">
        <v>306</v>
      </c>
    </row>
    <row r="7" spans="1:7" s="15" customFormat="1" ht="31.5" x14ac:dyDescent="0.25">
      <c r="A7" s="63" t="s">
        <v>59</v>
      </c>
      <c r="B7" s="64" t="s">
        <v>207</v>
      </c>
      <c r="C7" s="50"/>
      <c r="D7" s="51"/>
      <c r="G7" s="40"/>
    </row>
    <row r="8" spans="1:7" s="15" customFormat="1" ht="31.5" x14ac:dyDescent="0.25">
      <c r="A8" s="143" t="s">
        <v>97</v>
      </c>
      <c r="B8" s="145" t="s">
        <v>96</v>
      </c>
      <c r="C8" s="50" t="s">
        <v>116</v>
      </c>
      <c r="D8" s="68" t="s">
        <v>240</v>
      </c>
    </row>
    <row r="9" spans="1:7" s="15" customFormat="1" ht="31.5" x14ac:dyDescent="0.25">
      <c r="A9" s="144"/>
      <c r="B9" s="146"/>
      <c r="C9" s="50" t="s">
        <v>130</v>
      </c>
      <c r="D9" s="69" t="s">
        <v>323</v>
      </c>
    </row>
    <row r="10" spans="1:7" s="15" customFormat="1" ht="31.5" x14ac:dyDescent="0.25">
      <c r="A10" s="144"/>
      <c r="B10" s="146"/>
      <c r="C10" s="50" t="s">
        <v>131</v>
      </c>
      <c r="D10" s="69" t="s">
        <v>305</v>
      </c>
    </row>
    <row r="11" spans="1:7" s="15" customFormat="1" ht="31.5" x14ac:dyDescent="0.25">
      <c r="A11" s="144"/>
      <c r="B11" s="146"/>
      <c r="C11" s="50" t="s">
        <v>132</v>
      </c>
      <c r="D11" s="69" t="s">
        <v>303</v>
      </c>
    </row>
    <row r="12" spans="1:7" s="15" customFormat="1" ht="31.5" x14ac:dyDescent="0.25">
      <c r="A12" s="148"/>
      <c r="B12" s="147"/>
      <c r="C12" s="50" t="s">
        <v>208</v>
      </c>
      <c r="D12" s="69" t="s">
        <v>304</v>
      </c>
    </row>
    <row r="13" spans="1:7" s="15" customFormat="1" x14ac:dyDescent="0.25">
      <c r="A13" s="63" t="s">
        <v>60</v>
      </c>
      <c r="B13" s="65" t="s">
        <v>117</v>
      </c>
      <c r="C13" s="50"/>
      <c r="D13" s="51"/>
    </row>
    <row r="14" spans="1:7" s="15" customFormat="1" ht="63" x14ac:dyDescent="0.25">
      <c r="A14" s="143" t="s">
        <v>111</v>
      </c>
      <c r="B14" s="168" t="s">
        <v>103</v>
      </c>
      <c r="C14" s="158" t="s">
        <v>118</v>
      </c>
      <c r="D14" s="68" t="s">
        <v>329</v>
      </c>
    </row>
    <row r="15" spans="1:7" s="15" customFormat="1" x14ac:dyDescent="0.25">
      <c r="A15" s="144"/>
      <c r="B15" s="169"/>
      <c r="C15" s="167"/>
      <c r="D15" s="68"/>
    </row>
    <row r="16" spans="1:7" s="15" customFormat="1" x14ac:dyDescent="0.25">
      <c r="A16" s="148"/>
      <c r="B16" s="170"/>
      <c r="C16" s="159"/>
      <c r="D16" s="68"/>
    </row>
    <row r="17" spans="1:4" s="15" customFormat="1" ht="31.5" x14ac:dyDescent="0.25">
      <c r="A17" s="152" t="s">
        <v>112</v>
      </c>
      <c r="B17" s="155" t="s">
        <v>108</v>
      </c>
      <c r="C17" s="50" t="s">
        <v>141</v>
      </c>
      <c r="D17" s="68" t="s">
        <v>244</v>
      </c>
    </row>
    <row r="18" spans="1:4" s="15" customFormat="1" ht="31.5" x14ac:dyDescent="0.25">
      <c r="A18" s="153"/>
      <c r="B18" s="156"/>
      <c r="C18" s="50" t="s">
        <v>142</v>
      </c>
      <c r="D18" s="68" t="s">
        <v>248</v>
      </c>
    </row>
    <row r="19" spans="1:4" s="15" customFormat="1" ht="31.5" x14ac:dyDescent="0.25">
      <c r="A19" s="153"/>
      <c r="B19" s="156"/>
      <c r="C19" s="50" t="s">
        <v>140</v>
      </c>
      <c r="D19" s="68" t="s">
        <v>245</v>
      </c>
    </row>
    <row r="20" spans="1:4" s="15" customFormat="1" ht="31.5" customHeight="1" x14ac:dyDescent="0.25">
      <c r="A20" s="154"/>
      <c r="B20" s="157"/>
      <c r="C20" s="62" t="s">
        <v>139</v>
      </c>
      <c r="D20" s="68" t="s">
        <v>246</v>
      </c>
    </row>
    <row r="21" spans="1:4" s="15" customFormat="1" ht="31.5" x14ac:dyDescent="0.25">
      <c r="A21" s="152" t="s">
        <v>193</v>
      </c>
      <c r="B21" s="158" t="s">
        <v>143</v>
      </c>
      <c r="C21" s="50" t="s">
        <v>144</v>
      </c>
      <c r="D21" s="68" t="s">
        <v>247</v>
      </c>
    </row>
    <row r="22" spans="1:4" s="15" customFormat="1" ht="31.5" x14ac:dyDescent="0.25">
      <c r="A22" s="153"/>
      <c r="B22" s="167"/>
      <c r="C22" s="50" t="s">
        <v>145</v>
      </c>
      <c r="D22" s="68" t="s">
        <v>243</v>
      </c>
    </row>
    <row r="23" spans="1:4" s="15" customFormat="1" ht="31.5" x14ac:dyDescent="0.25">
      <c r="A23" s="154"/>
      <c r="B23" s="159"/>
      <c r="C23" s="50" t="s">
        <v>146</v>
      </c>
      <c r="D23" s="68" t="s">
        <v>249</v>
      </c>
    </row>
    <row r="24" spans="1:4" s="15" customFormat="1" ht="32.25" customHeight="1" x14ac:dyDescent="0.25">
      <c r="A24" s="61" t="s">
        <v>194</v>
      </c>
      <c r="B24" s="62" t="s">
        <v>147</v>
      </c>
      <c r="C24" s="50" t="s">
        <v>151</v>
      </c>
      <c r="D24" s="68" t="s">
        <v>250</v>
      </c>
    </row>
    <row r="25" spans="1:4" s="15" customFormat="1" ht="31.5" x14ac:dyDescent="0.25">
      <c r="A25" s="61" t="s">
        <v>195</v>
      </c>
      <c r="B25" s="62" t="s">
        <v>109</v>
      </c>
      <c r="C25" s="50" t="s">
        <v>150</v>
      </c>
      <c r="D25" s="68" t="s">
        <v>251</v>
      </c>
    </row>
    <row r="26" spans="1:4" s="15" customFormat="1" ht="31.5" x14ac:dyDescent="0.25">
      <c r="A26" s="61" t="s">
        <v>196</v>
      </c>
      <c r="B26" s="62" t="s">
        <v>148</v>
      </c>
      <c r="C26" s="50" t="s">
        <v>152</v>
      </c>
      <c r="D26" s="68" t="s">
        <v>252</v>
      </c>
    </row>
    <row r="27" spans="1:4" s="15" customFormat="1" ht="31.5" x14ac:dyDescent="0.25">
      <c r="A27" s="61" t="s">
        <v>197</v>
      </c>
      <c r="B27" s="62" t="s">
        <v>110</v>
      </c>
      <c r="C27" s="50" t="s">
        <v>129</v>
      </c>
      <c r="D27" s="68" t="s">
        <v>241</v>
      </c>
    </row>
    <row r="28" spans="1:4" s="15" customFormat="1" ht="31.5" x14ac:dyDescent="0.25">
      <c r="A28" s="61" t="s">
        <v>198</v>
      </c>
      <c r="B28" s="62" t="s">
        <v>149</v>
      </c>
      <c r="C28" s="50" t="s">
        <v>153</v>
      </c>
      <c r="D28" s="68" t="s">
        <v>253</v>
      </c>
    </row>
    <row r="29" spans="1:4" s="15" customFormat="1" ht="31.5" x14ac:dyDescent="0.25">
      <c r="A29" s="61" t="s">
        <v>199</v>
      </c>
      <c r="B29" s="62" t="s">
        <v>154</v>
      </c>
      <c r="C29" s="50" t="s">
        <v>155</v>
      </c>
      <c r="D29" s="69" t="s">
        <v>324</v>
      </c>
    </row>
    <row r="30" spans="1:4" s="15" customFormat="1" ht="32.25" customHeight="1" x14ac:dyDescent="0.25">
      <c r="A30" s="61" t="s">
        <v>200</v>
      </c>
      <c r="B30" s="50" t="s">
        <v>157</v>
      </c>
      <c r="C30" s="50" t="s">
        <v>156</v>
      </c>
      <c r="D30" s="68" t="s">
        <v>254</v>
      </c>
    </row>
    <row r="31" spans="1:4" s="15" customFormat="1" ht="31.5" x14ac:dyDescent="0.25">
      <c r="A31" s="152" t="s">
        <v>201</v>
      </c>
      <c r="B31" s="155" t="s">
        <v>104</v>
      </c>
      <c r="C31" s="50" t="s">
        <v>105</v>
      </c>
      <c r="D31" s="68" t="s">
        <v>257</v>
      </c>
    </row>
    <row r="32" spans="1:4" s="15" customFormat="1" ht="31.5" x14ac:dyDescent="0.25">
      <c r="A32" s="153"/>
      <c r="B32" s="156"/>
      <c r="C32" s="50" t="s">
        <v>106</v>
      </c>
      <c r="D32" s="68" t="s">
        <v>256</v>
      </c>
    </row>
    <row r="33" spans="1:4" s="15" customFormat="1" ht="31.5" x14ac:dyDescent="0.25">
      <c r="A33" s="153"/>
      <c r="B33" s="156"/>
      <c r="C33" s="50" t="s">
        <v>159</v>
      </c>
      <c r="D33" s="68" t="s">
        <v>258</v>
      </c>
    </row>
    <row r="34" spans="1:4" s="15" customFormat="1" ht="31.5" x14ac:dyDescent="0.25">
      <c r="A34" s="153"/>
      <c r="B34" s="156"/>
      <c r="C34" s="50" t="s">
        <v>107</v>
      </c>
      <c r="D34" s="68" t="s">
        <v>259</v>
      </c>
    </row>
    <row r="35" spans="1:4" s="15" customFormat="1" ht="31.5" x14ac:dyDescent="0.25">
      <c r="A35" s="153"/>
      <c r="B35" s="156"/>
      <c r="C35" s="50" t="s">
        <v>160</v>
      </c>
      <c r="D35" s="68" t="s">
        <v>260</v>
      </c>
    </row>
    <row r="36" spans="1:4" s="15" customFormat="1" ht="31.5" x14ac:dyDescent="0.25">
      <c r="A36" s="153"/>
      <c r="B36" s="156"/>
      <c r="C36" s="50" t="s">
        <v>161</v>
      </c>
      <c r="D36" s="68" t="s">
        <v>261</v>
      </c>
    </row>
    <row r="37" spans="1:4" s="15" customFormat="1" ht="31.5" x14ac:dyDescent="0.25">
      <c r="A37" s="153"/>
      <c r="B37" s="156"/>
      <c r="C37" s="50" t="s">
        <v>162</v>
      </c>
      <c r="D37" s="68" t="s">
        <v>262</v>
      </c>
    </row>
    <row r="38" spans="1:4" s="15" customFormat="1" ht="31.5" x14ac:dyDescent="0.25">
      <c r="A38" s="153"/>
      <c r="B38" s="156"/>
      <c r="C38" s="50" t="s">
        <v>163</v>
      </c>
      <c r="D38" s="68" t="s">
        <v>263</v>
      </c>
    </row>
    <row r="39" spans="1:4" s="15" customFormat="1" ht="31.5" x14ac:dyDescent="0.25">
      <c r="A39" s="153"/>
      <c r="B39" s="156"/>
      <c r="C39" s="50" t="s">
        <v>164</v>
      </c>
      <c r="D39" s="68" t="s">
        <v>264</v>
      </c>
    </row>
    <row r="40" spans="1:4" s="15" customFormat="1" ht="31.5" x14ac:dyDescent="0.25">
      <c r="A40" s="153"/>
      <c r="B40" s="156"/>
      <c r="C40" s="50" t="s">
        <v>165</v>
      </c>
      <c r="D40" s="68" t="s">
        <v>265</v>
      </c>
    </row>
    <row r="41" spans="1:4" s="15" customFormat="1" ht="47.25" x14ac:dyDescent="0.25">
      <c r="A41" s="154"/>
      <c r="B41" s="157"/>
      <c r="C41" s="50" t="s">
        <v>158</v>
      </c>
      <c r="D41" s="68" t="s">
        <v>266</v>
      </c>
    </row>
    <row r="42" spans="1:4" s="15" customFormat="1" ht="31.5" x14ac:dyDescent="0.25">
      <c r="A42" s="152" t="s">
        <v>202</v>
      </c>
      <c r="B42" s="155" t="s">
        <v>166</v>
      </c>
      <c r="C42" s="50" t="s">
        <v>168</v>
      </c>
      <c r="D42" s="68" t="s">
        <v>267</v>
      </c>
    </row>
    <row r="43" spans="1:4" s="15" customFormat="1" ht="31.5" x14ac:dyDescent="0.25">
      <c r="A43" s="153"/>
      <c r="B43" s="156"/>
      <c r="C43" s="50" t="s">
        <v>169</v>
      </c>
      <c r="D43" s="68" t="s">
        <v>268</v>
      </c>
    </row>
    <row r="44" spans="1:4" s="15" customFormat="1" ht="31.5" x14ac:dyDescent="0.25">
      <c r="A44" s="153"/>
      <c r="B44" s="156"/>
      <c r="C44" s="50" t="s">
        <v>170</v>
      </c>
      <c r="D44" s="68" t="s">
        <v>255</v>
      </c>
    </row>
    <row r="45" spans="1:4" s="15" customFormat="1" ht="47.25" x14ac:dyDescent="0.25">
      <c r="A45" s="154"/>
      <c r="B45" s="157"/>
      <c r="C45" s="50" t="s">
        <v>167</v>
      </c>
      <c r="D45" s="68" t="s">
        <v>269</v>
      </c>
    </row>
    <row r="46" spans="1:4" s="15" customFormat="1" ht="47.25" x14ac:dyDescent="0.25">
      <c r="A46" s="152" t="s">
        <v>203</v>
      </c>
      <c r="B46" s="155" t="s">
        <v>171</v>
      </c>
      <c r="C46" s="50" t="s">
        <v>172</v>
      </c>
      <c r="D46" s="68" t="s">
        <v>272</v>
      </c>
    </row>
    <row r="47" spans="1:4" s="15" customFormat="1" ht="31.5" x14ac:dyDescent="0.25">
      <c r="A47" s="153"/>
      <c r="B47" s="156"/>
      <c r="C47" s="50" t="s">
        <v>173</v>
      </c>
      <c r="D47" s="68" t="s">
        <v>273</v>
      </c>
    </row>
    <row r="48" spans="1:4" s="15" customFormat="1" ht="47.25" x14ac:dyDescent="0.25">
      <c r="A48" s="153"/>
      <c r="B48" s="156"/>
      <c r="C48" s="50" t="s">
        <v>174</v>
      </c>
      <c r="D48" s="68" t="s">
        <v>270</v>
      </c>
    </row>
    <row r="49" spans="1:4" s="15" customFormat="1" ht="47.25" x14ac:dyDescent="0.25">
      <c r="A49" s="154"/>
      <c r="B49" s="157"/>
      <c r="C49" s="50" t="s">
        <v>175</v>
      </c>
      <c r="D49" s="68" t="s">
        <v>271</v>
      </c>
    </row>
    <row r="50" spans="1:4" s="15" customFormat="1" ht="94.5" x14ac:dyDescent="0.25">
      <c r="A50" s="152" t="s">
        <v>204</v>
      </c>
      <c r="B50" s="155" t="s">
        <v>176</v>
      </c>
      <c r="C50" s="50" t="s">
        <v>177</v>
      </c>
      <c r="D50" s="68" t="s">
        <v>330</v>
      </c>
    </row>
    <row r="51" spans="1:4" s="15" customFormat="1" ht="31.5" x14ac:dyDescent="0.25">
      <c r="A51" s="153"/>
      <c r="B51" s="156"/>
      <c r="C51" s="50" t="s">
        <v>178</v>
      </c>
      <c r="D51" s="68" t="s">
        <v>274</v>
      </c>
    </row>
    <row r="52" spans="1:4" s="15" customFormat="1" ht="51" customHeight="1" x14ac:dyDescent="0.25">
      <c r="A52" s="153"/>
      <c r="B52" s="156"/>
      <c r="C52" s="50" t="s">
        <v>179</v>
      </c>
      <c r="D52" s="68" t="s">
        <v>275</v>
      </c>
    </row>
    <row r="53" spans="1:4" s="15" customFormat="1" ht="63" x14ac:dyDescent="0.25">
      <c r="A53" s="153"/>
      <c r="B53" s="156"/>
      <c r="C53" s="50" t="s">
        <v>180</v>
      </c>
      <c r="D53" s="68" t="s">
        <v>276</v>
      </c>
    </row>
    <row r="54" spans="1:4" s="15" customFormat="1" ht="47.25" x14ac:dyDescent="0.25">
      <c r="A54" s="154"/>
      <c r="B54" s="157"/>
      <c r="C54" s="50" t="s">
        <v>181</v>
      </c>
      <c r="D54" s="68" t="s">
        <v>277</v>
      </c>
    </row>
    <row r="55" spans="1:4" s="15" customFormat="1" ht="30" customHeight="1" x14ac:dyDescent="0.25">
      <c r="A55" s="152" t="s">
        <v>205</v>
      </c>
      <c r="B55" s="158" t="s">
        <v>182</v>
      </c>
      <c r="C55" s="50" t="s">
        <v>183</v>
      </c>
      <c r="D55" s="68" t="s">
        <v>278</v>
      </c>
    </row>
    <row r="56" spans="1:4" s="15" customFormat="1" ht="31.5" customHeight="1" x14ac:dyDescent="0.25">
      <c r="A56" s="154"/>
      <c r="B56" s="159"/>
      <c r="C56" s="50" t="s">
        <v>232</v>
      </c>
      <c r="D56" s="68" t="s">
        <v>279</v>
      </c>
    </row>
    <row r="57" spans="1:4" s="15" customFormat="1" ht="31.5" x14ac:dyDescent="0.25">
      <c r="A57" s="152" t="s">
        <v>206</v>
      </c>
      <c r="B57" s="155" t="s">
        <v>184</v>
      </c>
      <c r="C57" s="50" t="s">
        <v>185</v>
      </c>
      <c r="D57" s="68" t="s">
        <v>242</v>
      </c>
    </row>
    <row r="58" spans="1:4" s="15" customFormat="1" ht="31.5" x14ac:dyDescent="0.25">
      <c r="A58" s="153"/>
      <c r="B58" s="156"/>
      <c r="C58" s="50" t="s">
        <v>186</v>
      </c>
      <c r="D58" s="68" t="s">
        <v>287</v>
      </c>
    </row>
    <row r="59" spans="1:4" s="15" customFormat="1" ht="31.5" x14ac:dyDescent="0.25">
      <c r="A59" s="153"/>
      <c r="B59" s="156"/>
      <c r="C59" s="50" t="s">
        <v>187</v>
      </c>
      <c r="D59" s="68" t="s">
        <v>280</v>
      </c>
    </row>
    <row r="60" spans="1:4" s="15" customFormat="1" ht="31.5" x14ac:dyDescent="0.25">
      <c r="A60" s="153"/>
      <c r="B60" s="156"/>
      <c r="C60" s="50" t="s">
        <v>189</v>
      </c>
      <c r="D60" s="68" t="s">
        <v>281</v>
      </c>
    </row>
    <row r="61" spans="1:4" s="15" customFormat="1" ht="31.5" x14ac:dyDescent="0.25">
      <c r="A61" s="153"/>
      <c r="B61" s="156"/>
      <c r="C61" s="50" t="s">
        <v>188</v>
      </c>
      <c r="D61" s="68" t="s">
        <v>282</v>
      </c>
    </row>
    <row r="62" spans="1:4" s="15" customFormat="1" ht="31.5" x14ac:dyDescent="0.25">
      <c r="A62" s="153"/>
      <c r="B62" s="156"/>
      <c r="C62" s="50" t="s">
        <v>190</v>
      </c>
      <c r="D62" s="68" t="s">
        <v>283</v>
      </c>
    </row>
    <row r="63" spans="1:4" s="15" customFormat="1" ht="31.5" x14ac:dyDescent="0.25">
      <c r="A63" s="153"/>
      <c r="B63" s="156"/>
      <c r="C63" s="50" t="s">
        <v>191</v>
      </c>
      <c r="D63" s="68" t="s">
        <v>284</v>
      </c>
    </row>
    <row r="64" spans="1:4" s="15" customFormat="1" ht="31.5" x14ac:dyDescent="0.25">
      <c r="A64" s="154"/>
      <c r="B64" s="157"/>
      <c r="C64" s="50" t="s">
        <v>192</v>
      </c>
      <c r="D64" s="68" t="s">
        <v>285</v>
      </c>
    </row>
    <row r="65" spans="1:4" s="15" customFormat="1" ht="31.5" x14ac:dyDescent="0.25">
      <c r="A65" s="152" t="s">
        <v>214</v>
      </c>
      <c r="B65" s="149" t="s">
        <v>210</v>
      </c>
      <c r="C65" s="50" t="s">
        <v>211</v>
      </c>
      <c r="D65" s="68" t="s">
        <v>286</v>
      </c>
    </row>
    <row r="66" spans="1:4" s="15" customFormat="1" ht="47.25" x14ac:dyDescent="0.25">
      <c r="A66" s="153"/>
      <c r="B66" s="150"/>
      <c r="C66" s="50" t="s">
        <v>212</v>
      </c>
      <c r="D66" s="68" t="s">
        <v>288</v>
      </c>
    </row>
    <row r="67" spans="1:4" s="15" customFormat="1" ht="31.5" x14ac:dyDescent="0.25">
      <c r="A67" s="154"/>
      <c r="B67" s="151"/>
      <c r="C67" s="50" t="s">
        <v>213</v>
      </c>
      <c r="D67" s="68" t="s">
        <v>289</v>
      </c>
    </row>
    <row r="68" spans="1:4" s="15" customFormat="1" ht="31.5" x14ac:dyDescent="0.25">
      <c r="A68" s="143" t="s">
        <v>61</v>
      </c>
      <c r="B68" s="141" t="s">
        <v>119</v>
      </c>
      <c r="C68" s="50" t="s">
        <v>138</v>
      </c>
      <c r="D68" s="68" t="s">
        <v>290</v>
      </c>
    </row>
    <row r="69" spans="1:4" s="15" customFormat="1" ht="31.5" x14ac:dyDescent="0.25">
      <c r="A69" s="144"/>
      <c r="B69" s="142"/>
      <c r="C69" s="50" t="s">
        <v>126</v>
      </c>
      <c r="D69" s="68" t="s">
        <v>291</v>
      </c>
    </row>
    <row r="70" spans="1:4" s="15" customFormat="1" ht="31.5" x14ac:dyDescent="0.25">
      <c r="A70" s="144"/>
      <c r="B70" s="142"/>
      <c r="C70" s="50" t="s">
        <v>233</v>
      </c>
      <c r="D70" s="68" t="s">
        <v>292</v>
      </c>
    </row>
    <row r="71" spans="1:4" s="15" customFormat="1" ht="31.5" x14ac:dyDescent="0.25">
      <c r="A71" s="143" t="s">
        <v>62</v>
      </c>
      <c r="B71" s="141" t="s">
        <v>120</v>
      </c>
      <c r="C71" s="50" t="s">
        <v>234</v>
      </c>
      <c r="D71" s="68" t="s">
        <v>293</v>
      </c>
    </row>
    <row r="72" spans="1:4" s="15" customFormat="1" ht="31.5" x14ac:dyDescent="0.25">
      <c r="A72" s="144"/>
      <c r="B72" s="142"/>
      <c r="C72" s="50" t="s">
        <v>126</v>
      </c>
      <c r="D72" s="68" t="s">
        <v>294</v>
      </c>
    </row>
    <row r="73" spans="1:4" s="15" customFormat="1" ht="31.5" x14ac:dyDescent="0.25">
      <c r="A73" s="144"/>
      <c r="B73" s="142"/>
      <c r="C73" s="50" t="s">
        <v>127</v>
      </c>
      <c r="D73" s="68" t="s">
        <v>295</v>
      </c>
    </row>
    <row r="74" spans="1:4" s="15" customFormat="1" ht="31.5" x14ac:dyDescent="0.25">
      <c r="A74" s="143" t="s">
        <v>63</v>
      </c>
      <c r="B74" s="141" t="s">
        <v>121</v>
      </c>
      <c r="C74" s="50" t="s">
        <v>124</v>
      </c>
      <c r="D74" s="68" t="s">
        <v>296</v>
      </c>
    </row>
    <row r="75" spans="1:4" s="15" customFormat="1" ht="31.5" x14ac:dyDescent="0.25">
      <c r="A75" s="144"/>
      <c r="B75" s="142"/>
      <c r="C75" s="50" t="s">
        <v>125</v>
      </c>
      <c r="D75" s="68" t="s">
        <v>297</v>
      </c>
    </row>
    <row r="76" spans="1:4" s="15" customFormat="1" ht="31.5" x14ac:dyDescent="0.25">
      <c r="A76" s="144"/>
      <c r="B76" s="142"/>
      <c r="C76" s="50" t="s">
        <v>235</v>
      </c>
      <c r="D76" s="68" t="s">
        <v>298</v>
      </c>
    </row>
    <row r="77" spans="1:4" s="15" customFormat="1" ht="31.5" x14ac:dyDescent="0.25">
      <c r="A77" s="143" t="s">
        <v>64</v>
      </c>
      <c r="B77" s="141" t="s">
        <v>122</v>
      </c>
      <c r="C77" s="50" t="s">
        <v>137</v>
      </c>
      <c r="D77" s="68" t="s">
        <v>300</v>
      </c>
    </row>
    <row r="78" spans="1:4" s="15" customFormat="1" ht="31.5" x14ac:dyDescent="0.25">
      <c r="A78" s="144"/>
      <c r="B78" s="142"/>
      <c r="C78" s="50" t="s">
        <v>128</v>
      </c>
      <c r="D78" s="68" t="s">
        <v>301</v>
      </c>
    </row>
    <row r="79" spans="1:4" s="15" customFormat="1" ht="31.5" x14ac:dyDescent="0.25">
      <c r="A79" s="144"/>
      <c r="B79" s="142"/>
      <c r="C79" s="50" t="s">
        <v>209</v>
      </c>
      <c r="D79" s="68" t="s">
        <v>302</v>
      </c>
    </row>
    <row r="80" spans="1:4" x14ac:dyDescent="0.25">
      <c r="A80" s="163" t="s">
        <v>65</v>
      </c>
      <c r="B80" s="160" t="s">
        <v>71</v>
      </c>
      <c r="C80" s="50" t="s">
        <v>123</v>
      </c>
      <c r="D80" s="68" t="s">
        <v>299</v>
      </c>
    </row>
    <row r="81" spans="1:4" x14ac:dyDescent="0.25">
      <c r="A81" s="164"/>
      <c r="B81" s="161"/>
      <c r="C81" s="50" t="s">
        <v>133</v>
      </c>
      <c r="D81" s="68" t="s">
        <v>299</v>
      </c>
    </row>
    <row r="82" spans="1:4" x14ac:dyDescent="0.25">
      <c r="A82" s="164"/>
      <c r="B82" s="161"/>
      <c r="C82" s="50" t="s">
        <v>134</v>
      </c>
      <c r="D82" s="68" t="s">
        <v>299</v>
      </c>
    </row>
    <row r="83" spans="1:4" x14ac:dyDescent="0.25">
      <c r="A83" s="164"/>
      <c r="B83" s="161"/>
      <c r="C83" s="50" t="s">
        <v>135</v>
      </c>
      <c r="D83" s="68" t="s">
        <v>299</v>
      </c>
    </row>
    <row r="84" spans="1:4" x14ac:dyDescent="0.25">
      <c r="A84" s="165"/>
      <c r="B84" s="162"/>
      <c r="C84" s="50" t="s">
        <v>136</v>
      </c>
      <c r="D84" s="68" t="s">
        <v>299</v>
      </c>
    </row>
    <row r="85" spans="1:4" x14ac:dyDescent="0.25">
      <c r="A85" s="52"/>
      <c r="B85" s="45"/>
      <c r="C85" s="53" t="s">
        <v>17</v>
      </c>
      <c r="D85" s="54">
        <v>1</v>
      </c>
    </row>
    <row r="86" spans="1:4" x14ac:dyDescent="0.25">
      <c r="A86" s="52"/>
      <c r="B86" s="45"/>
      <c r="C86" s="55" t="s">
        <v>18</v>
      </c>
      <c r="D86" s="56" t="s">
        <v>21</v>
      </c>
    </row>
    <row r="87" spans="1:4" x14ac:dyDescent="0.25">
      <c r="A87" s="52"/>
      <c r="B87" s="45"/>
      <c r="C87" s="55" t="s">
        <v>19</v>
      </c>
      <c r="D87" s="57">
        <v>52500</v>
      </c>
    </row>
    <row r="88" spans="1:4" x14ac:dyDescent="0.25">
      <c r="A88" s="52"/>
      <c r="B88" s="45"/>
      <c r="C88" s="55" t="s">
        <v>20</v>
      </c>
      <c r="D88" s="58">
        <f>D87*D85</f>
        <v>52500</v>
      </c>
    </row>
    <row r="89" spans="1:4" x14ac:dyDescent="0.25">
      <c r="A89" s="52"/>
      <c r="B89" s="45"/>
      <c r="C89" s="55" t="s">
        <v>47</v>
      </c>
      <c r="D89" s="59">
        <f>D88*0.21</f>
        <v>11025</v>
      </c>
    </row>
    <row r="90" spans="1:4" x14ac:dyDescent="0.25">
      <c r="A90" s="52"/>
      <c r="B90" s="45"/>
      <c r="C90" s="55" t="s">
        <v>48</v>
      </c>
      <c r="D90" s="58">
        <f>D88+D89</f>
        <v>63525</v>
      </c>
    </row>
  </sheetData>
  <mergeCells count="34">
    <mergeCell ref="A2:D2"/>
    <mergeCell ref="C14:C16"/>
    <mergeCell ref="B14:B16"/>
    <mergeCell ref="A14:A16"/>
    <mergeCell ref="B68:B70"/>
    <mergeCell ref="A68:A70"/>
    <mergeCell ref="B17:B20"/>
    <mergeCell ref="A21:A23"/>
    <mergeCell ref="B31:B41"/>
    <mergeCell ref="A31:A41"/>
    <mergeCell ref="A17:A20"/>
    <mergeCell ref="B21:B23"/>
    <mergeCell ref="B80:B84"/>
    <mergeCell ref="A80:A84"/>
    <mergeCell ref="B77:B79"/>
    <mergeCell ref="B74:B76"/>
    <mergeCell ref="A74:A76"/>
    <mergeCell ref="A77:A79"/>
    <mergeCell ref="B71:B73"/>
    <mergeCell ref="A71:A73"/>
    <mergeCell ref="B8:B12"/>
    <mergeCell ref="A8:A12"/>
    <mergeCell ref="B65:B67"/>
    <mergeCell ref="A65:A67"/>
    <mergeCell ref="B50:B54"/>
    <mergeCell ref="A50:A54"/>
    <mergeCell ref="B55:B56"/>
    <mergeCell ref="A55:A56"/>
    <mergeCell ref="B57:B64"/>
    <mergeCell ref="A57:A64"/>
    <mergeCell ref="B42:B45"/>
    <mergeCell ref="A42:A45"/>
    <mergeCell ref="B46:B49"/>
    <mergeCell ref="A46:A49"/>
  </mergeCells>
  <dataValidations disablePrompts="1" count="1">
    <dataValidation type="custom" errorStyle="information" allowBlank="1" showInputMessage="1" showErrorMessage="1" errorTitle="Nunurodyta kaina" sqref="E87" xr:uid="{00000000-0002-0000-0300-000000000000}">
      <formula1>D87</formula1>
    </dataValidation>
  </dataValidations>
  <pageMargins left="0.31496062992125984" right="0.31496062992125984"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zoomScale="115" zoomScaleNormal="115" workbookViewId="0">
      <selection activeCell="E21" sqref="E21:F21"/>
    </sheetView>
  </sheetViews>
  <sheetFormatPr defaultColWidth="9.140625" defaultRowHeight="15.75" x14ac:dyDescent="0.25"/>
  <cols>
    <col min="1" max="1" width="5" style="14" customWidth="1"/>
    <col min="2" max="2" width="40.5703125" style="14" customWidth="1"/>
    <col min="3" max="3" width="20.7109375" style="14" customWidth="1"/>
    <col min="4" max="4" width="19.85546875" style="14" customWidth="1"/>
    <col min="5" max="5" width="16.28515625" style="14" customWidth="1"/>
    <col min="6" max="6" width="19.7109375" style="14" customWidth="1"/>
    <col min="7" max="16384" width="9.140625" style="14"/>
  </cols>
  <sheetData>
    <row r="1" spans="1:6" ht="18.75" x14ac:dyDescent="0.3">
      <c r="A1" s="28" t="s">
        <v>72</v>
      </c>
      <c r="B1" s="29"/>
      <c r="C1" s="29"/>
      <c r="D1" s="29"/>
    </row>
    <row r="2" spans="1:6" ht="18.75" x14ac:dyDescent="0.3">
      <c r="A2" s="28"/>
      <c r="B2" s="29"/>
      <c r="C2" s="29"/>
      <c r="D2" s="29"/>
    </row>
    <row r="3" spans="1:6" x14ac:dyDescent="0.25">
      <c r="A3" s="138" t="s">
        <v>73</v>
      </c>
      <c r="B3" s="138"/>
      <c r="C3" s="138"/>
      <c r="D3" s="138"/>
      <c r="E3" s="138"/>
      <c r="F3" s="138"/>
    </row>
    <row r="4" spans="1:6" x14ac:dyDescent="0.25">
      <c r="A4" s="138"/>
      <c r="B4" s="138"/>
      <c r="C4" s="138"/>
      <c r="D4" s="138"/>
      <c r="E4" s="138"/>
      <c r="F4" s="138"/>
    </row>
    <row r="5" spans="1:6" x14ac:dyDescent="0.25">
      <c r="A5" s="138" t="s">
        <v>74</v>
      </c>
      <c r="B5" s="138"/>
      <c r="C5" s="138"/>
      <c r="D5" s="138"/>
      <c r="E5" s="138"/>
      <c r="F5" s="138"/>
    </row>
    <row r="6" spans="1:6" x14ac:dyDescent="0.25">
      <c r="A6" s="138"/>
      <c r="B6" s="138"/>
      <c r="C6" s="138"/>
      <c r="D6" s="138"/>
      <c r="E6" s="138"/>
      <c r="F6" s="138"/>
    </row>
    <row r="8" spans="1:6" x14ac:dyDescent="0.25">
      <c r="A8" s="14" t="s">
        <v>75</v>
      </c>
    </row>
    <row r="9" spans="1:6" x14ac:dyDescent="0.25">
      <c r="B9" s="14" t="s">
        <v>99</v>
      </c>
    </row>
    <row r="10" spans="1:6" x14ac:dyDescent="0.25">
      <c r="B10" s="14" t="s">
        <v>216</v>
      </c>
    </row>
    <row r="12" spans="1:6" x14ac:dyDescent="0.25">
      <c r="A12" s="14" t="s">
        <v>76</v>
      </c>
    </row>
    <row r="13" spans="1:6" ht="16.5" thickBot="1" x14ac:dyDescent="0.3">
      <c r="A13" s="171"/>
      <c r="B13" s="171"/>
      <c r="C13" s="171"/>
      <c r="D13" s="171"/>
      <c r="E13" s="171"/>
      <c r="F13" s="171"/>
    </row>
    <row r="14" spans="1:6" ht="32.25" thickBot="1" x14ac:dyDescent="0.3">
      <c r="A14" s="172" t="s">
        <v>77</v>
      </c>
      <c r="B14" s="173"/>
      <c r="C14" s="174"/>
      <c r="D14" s="38" t="s">
        <v>78</v>
      </c>
      <c r="E14" s="172" t="s">
        <v>79</v>
      </c>
      <c r="F14" s="174"/>
    </row>
    <row r="15" spans="1:6" ht="16.5" thickBot="1" x14ac:dyDescent="0.3">
      <c r="A15" s="175" t="s">
        <v>80</v>
      </c>
      <c r="B15" s="176"/>
      <c r="C15" s="176"/>
      <c r="D15" s="177"/>
      <c r="E15" s="172" t="s">
        <v>100</v>
      </c>
      <c r="F15" s="174"/>
    </row>
    <row r="16" spans="1:6" ht="16.5" thickBot="1" x14ac:dyDescent="0.3">
      <c r="A16" s="178" t="s">
        <v>81</v>
      </c>
      <c r="B16" s="179"/>
      <c r="C16" s="179"/>
      <c r="D16" s="180"/>
      <c r="E16" s="172" t="s">
        <v>217</v>
      </c>
      <c r="F16" s="174"/>
    </row>
    <row r="17" spans="1:6" ht="16.5" thickBot="1" x14ac:dyDescent="0.3">
      <c r="A17" s="30" t="s">
        <v>15</v>
      </c>
      <c r="B17" s="31" t="s">
        <v>43</v>
      </c>
      <c r="C17" s="31" t="s">
        <v>82</v>
      </c>
      <c r="D17" s="31"/>
      <c r="E17" s="181"/>
      <c r="F17" s="182"/>
    </row>
    <row r="18" spans="1:6" ht="32.25" customHeight="1" thickBot="1" x14ac:dyDescent="0.3">
      <c r="A18" s="41" t="s">
        <v>83</v>
      </c>
      <c r="B18" s="37" t="s">
        <v>218</v>
      </c>
      <c r="C18" s="34" t="s">
        <v>84</v>
      </c>
      <c r="D18" s="33" t="s">
        <v>222</v>
      </c>
      <c r="E18" s="183" t="s">
        <v>326</v>
      </c>
      <c r="F18" s="184"/>
    </row>
    <row r="19" spans="1:6" ht="32.25" thickBot="1" x14ac:dyDescent="0.3">
      <c r="A19" s="41" t="s">
        <v>85</v>
      </c>
      <c r="B19" s="66" t="s">
        <v>219</v>
      </c>
      <c r="C19" s="34" t="s">
        <v>88</v>
      </c>
      <c r="D19" s="33" t="s">
        <v>223</v>
      </c>
      <c r="E19" s="183" t="s">
        <v>327</v>
      </c>
      <c r="F19" s="184"/>
    </row>
    <row r="20" spans="1:6" ht="63.75" thickBot="1" x14ac:dyDescent="0.3">
      <c r="A20" s="41" t="s">
        <v>86</v>
      </c>
      <c r="B20" s="42" t="s">
        <v>220</v>
      </c>
      <c r="C20" s="34" t="s">
        <v>88</v>
      </c>
      <c r="D20" s="33" t="s">
        <v>101</v>
      </c>
      <c r="E20" s="183" t="s">
        <v>328</v>
      </c>
      <c r="F20" s="184"/>
    </row>
    <row r="21" spans="1:6" ht="32.25" thickBot="1" x14ac:dyDescent="0.3">
      <c r="A21" s="41" t="s">
        <v>87</v>
      </c>
      <c r="B21" s="42" t="s">
        <v>221</v>
      </c>
      <c r="C21" s="34" t="s">
        <v>88</v>
      </c>
      <c r="D21" s="33" t="s">
        <v>228</v>
      </c>
      <c r="E21" s="183" t="s">
        <v>325</v>
      </c>
      <c r="F21" s="184"/>
    </row>
    <row r="22" spans="1:6" ht="63.75" thickBot="1" x14ac:dyDescent="0.3">
      <c r="A22" s="41" t="s">
        <v>226</v>
      </c>
      <c r="B22" s="42" t="s">
        <v>227</v>
      </c>
      <c r="C22" s="34" t="s">
        <v>88</v>
      </c>
      <c r="D22" s="33" t="s">
        <v>229</v>
      </c>
      <c r="E22" s="183" t="s">
        <v>327</v>
      </c>
      <c r="F22" s="184"/>
    </row>
    <row r="24" spans="1:6" x14ac:dyDescent="0.25">
      <c r="A24" s="185" t="s">
        <v>89</v>
      </c>
      <c r="B24" s="185"/>
      <c r="C24" s="185"/>
      <c r="D24" s="185"/>
      <c r="E24" s="185"/>
      <c r="F24" s="185"/>
    </row>
    <row r="25" spans="1:6" x14ac:dyDescent="0.25">
      <c r="A25" s="60"/>
      <c r="B25" s="60"/>
      <c r="C25" s="60"/>
      <c r="D25" s="60"/>
      <c r="E25" s="60"/>
      <c r="F25" s="60"/>
    </row>
    <row r="26" spans="1:6" x14ac:dyDescent="0.25">
      <c r="A26" s="138" t="s">
        <v>115</v>
      </c>
      <c r="B26" s="138"/>
      <c r="C26" s="138"/>
      <c r="D26" s="138"/>
      <c r="E26" s="138"/>
      <c r="F26" s="138"/>
    </row>
    <row r="27" spans="1:6" x14ac:dyDescent="0.25">
      <c r="A27" s="60"/>
      <c r="B27" s="60"/>
      <c r="C27" s="60" t="s">
        <v>215</v>
      </c>
      <c r="D27" s="60"/>
      <c r="E27" s="60"/>
      <c r="F27" s="60"/>
    </row>
    <row r="28" spans="1:6" x14ac:dyDescent="0.25">
      <c r="A28" s="60"/>
      <c r="B28" s="60"/>
      <c r="C28" s="60"/>
      <c r="D28" s="60"/>
      <c r="E28" s="60"/>
      <c r="F28" s="60"/>
    </row>
    <row r="29" spans="1:6" x14ac:dyDescent="0.25">
      <c r="A29" s="138" t="s">
        <v>90</v>
      </c>
      <c r="B29" s="138"/>
      <c r="C29" s="138"/>
      <c r="D29" s="138"/>
      <c r="E29" s="138"/>
      <c r="F29" s="138"/>
    </row>
    <row r="30" spans="1:6" x14ac:dyDescent="0.25">
      <c r="A30" s="138"/>
      <c r="B30" s="138"/>
      <c r="C30" s="138"/>
      <c r="D30" s="138"/>
      <c r="E30" s="138"/>
      <c r="F30" s="138"/>
    </row>
    <row r="31" spans="1:6" x14ac:dyDescent="0.25">
      <c r="A31" s="60"/>
      <c r="B31" s="60"/>
      <c r="C31" s="60"/>
      <c r="D31" s="60"/>
      <c r="E31" s="60"/>
      <c r="F31" s="60"/>
    </row>
    <row r="32" spans="1:6" x14ac:dyDescent="0.25">
      <c r="A32" s="60"/>
      <c r="B32" s="60"/>
      <c r="C32" s="60"/>
      <c r="D32" s="60"/>
      <c r="E32" s="60"/>
      <c r="F32" s="60"/>
    </row>
    <row r="33" spans="1:6" x14ac:dyDescent="0.25">
      <c r="A33" s="60"/>
      <c r="B33" s="60"/>
      <c r="C33" s="60"/>
      <c r="D33" s="60"/>
      <c r="E33" s="60"/>
      <c r="F33" s="60"/>
    </row>
    <row r="34" spans="1:6" x14ac:dyDescent="0.25">
      <c r="A34" s="138" t="s">
        <v>91</v>
      </c>
      <c r="B34" s="138"/>
      <c r="C34" s="138"/>
      <c r="D34" s="138"/>
      <c r="E34" s="138"/>
      <c r="F34" s="138"/>
    </row>
    <row r="35" spans="1:6" x14ac:dyDescent="0.25">
      <c r="A35" s="138"/>
      <c r="B35" s="138"/>
      <c r="C35" s="138"/>
      <c r="D35" s="138"/>
      <c r="E35" s="138"/>
      <c r="F35" s="138"/>
    </row>
    <row r="36" spans="1:6" x14ac:dyDescent="0.25">
      <c r="A36" s="138" t="s">
        <v>224</v>
      </c>
      <c r="B36" s="138"/>
      <c r="C36" s="138"/>
      <c r="D36" s="138"/>
      <c r="E36" s="138"/>
      <c r="F36" s="138"/>
    </row>
    <row r="37" spans="1:6" x14ac:dyDescent="0.25">
      <c r="A37" s="138"/>
      <c r="B37" s="138"/>
      <c r="C37" s="138"/>
      <c r="D37" s="138"/>
      <c r="E37" s="138"/>
      <c r="F37" s="138"/>
    </row>
    <row r="38" spans="1:6" x14ac:dyDescent="0.25">
      <c r="A38" s="138" t="s">
        <v>225</v>
      </c>
      <c r="B38" s="138"/>
      <c r="C38" s="138"/>
      <c r="D38" s="138"/>
      <c r="E38" s="138"/>
      <c r="F38" s="138"/>
    </row>
    <row r="39" spans="1:6" x14ac:dyDescent="0.25">
      <c r="A39" s="138"/>
      <c r="B39" s="138"/>
      <c r="C39" s="138"/>
      <c r="D39" s="138"/>
      <c r="E39" s="138"/>
      <c r="F39" s="138"/>
    </row>
    <row r="40" spans="1:6" x14ac:dyDescent="0.25">
      <c r="A40" s="138"/>
      <c r="B40" s="138"/>
      <c r="C40" s="138"/>
      <c r="D40" s="138"/>
      <c r="E40" s="138"/>
      <c r="F40" s="138"/>
    </row>
    <row r="41" spans="1:6" x14ac:dyDescent="0.25">
      <c r="A41" s="60"/>
      <c r="B41" s="60"/>
      <c r="C41" s="60"/>
      <c r="D41" s="60"/>
      <c r="E41" s="60"/>
      <c r="F41" s="60"/>
    </row>
    <row r="42" spans="1:6" x14ac:dyDescent="0.25">
      <c r="A42" s="60"/>
      <c r="B42" s="60"/>
      <c r="C42" s="60"/>
      <c r="D42" s="60"/>
      <c r="E42" s="60"/>
      <c r="F42" s="60"/>
    </row>
    <row r="43" spans="1:6" x14ac:dyDescent="0.25">
      <c r="A43" s="60"/>
      <c r="B43" s="60"/>
      <c r="C43" s="60"/>
      <c r="D43" s="60"/>
      <c r="E43" s="60"/>
      <c r="F43" s="60"/>
    </row>
    <row r="44" spans="1:6" x14ac:dyDescent="0.25">
      <c r="A44" s="138" t="s">
        <v>230</v>
      </c>
      <c r="B44" s="138"/>
      <c r="C44" s="138"/>
      <c r="D44" s="138"/>
      <c r="E44" s="138"/>
      <c r="F44" s="138"/>
    </row>
    <row r="45" spans="1:6" x14ac:dyDescent="0.25">
      <c r="A45" s="138"/>
      <c r="B45" s="138"/>
      <c r="C45" s="138"/>
      <c r="D45" s="138"/>
      <c r="E45" s="138"/>
      <c r="F45" s="138"/>
    </row>
    <row r="46" spans="1:6" ht="15.75" customHeight="1" x14ac:dyDescent="0.25">
      <c r="A46" s="138" t="s">
        <v>231</v>
      </c>
      <c r="B46" s="138"/>
      <c r="C46" s="138"/>
      <c r="D46" s="138"/>
      <c r="E46" s="138"/>
      <c r="F46" s="138"/>
    </row>
    <row r="47" spans="1:6" ht="15.75" customHeight="1" x14ac:dyDescent="0.25">
      <c r="A47" s="138"/>
      <c r="B47" s="138"/>
      <c r="C47" s="138"/>
      <c r="D47" s="138"/>
      <c r="E47" s="138"/>
      <c r="F47" s="138"/>
    </row>
    <row r="48" spans="1:6" x14ac:dyDescent="0.25">
      <c r="A48" s="138"/>
      <c r="B48" s="138"/>
      <c r="C48" s="138"/>
      <c r="D48" s="138"/>
      <c r="E48" s="138"/>
      <c r="F48" s="138"/>
    </row>
    <row r="49" spans="1:6" x14ac:dyDescent="0.25">
      <c r="A49" s="60"/>
      <c r="B49" s="60"/>
      <c r="C49" s="60"/>
      <c r="D49" s="60"/>
      <c r="E49" s="60"/>
      <c r="F49" s="60"/>
    </row>
    <row r="50" spans="1:6" x14ac:dyDescent="0.25">
      <c r="A50" s="138" t="s">
        <v>92</v>
      </c>
      <c r="B50" s="138"/>
      <c r="C50" s="138"/>
      <c r="D50" s="138"/>
      <c r="E50" s="138"/>
      <c r="F50" s="138"/>
    </row>
    <row r="51" spans="1:6" x14ac:dyDescent="0.25">
      <c r="A51" s="138"/>
      <c r="B51" s="138"/>
      <c r="C51" s="138"/>
      <c r="D51" s="138"/>
      <c r="E51" s="138"/>
      <c r="F51" s="138"/>
    </row>
    <row r="60" spans="1:6" x14ac:dyDescent="0.25">
      <c r="A60" s="32"/>
    </row>
  </sheetData>
  <mergeCells count="24">
    <mergeCell ref="E18:F18"/>
    <mergeCell ref="E19:F19"/>
    <mergeCell ref="E20:F20"/>
    <mergeCell ref="E21:F21"/>
    <mergeCell ref="A50:F51"/>
    <mergeCell ref="A24:F24"/>
    <mergeCell ref="A26:F26"/>
    <mergeCell ref="A29:F30"/>
    <mergeCell ref="A34:F35"/>
    <mergeCell ref="A36:F37"/>
    <mergeCell ref="A38:F40"/>
    <mergeCell ref="A44:F45"/>
    <mergeCell ref="A46:F48"/>
    <mergeCell ref="E22:F22"/>
    <mergeCell ref="A15:D15"/>
    <mergeCell ref="E15:F15"/>
    <mergeCell ref="A16:D16"/>
    <mergeCell ref="E16:F16"/>
    <mergeCell ref="E17:F17"/>
    <mergeCell ref="A3:F4"/>
    <mergeCell ref="A5:F6"/>
    <mergeCell ref="A13:F13"/>
    <mergeCell ref="A14:C14"/>
    <mergeCell ref="E14:F14"/>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49</v>
      </c>
    </row>
    <row r="2" spans="1:1" x14ac:dyDescent="0.25">
      <c r="A2" s="2" t="s">
        <v>50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Techninė specifikacija</vt:lpstr>
      <vt:lpstr>Pasiūlymų vertinimas</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Ivanovskienė</dc:creator>
  <cp:lastModifiedBy>Remigijus Andžius</cp:lastModifiedBy>
  <cp:lastPrinted>2023-09-01T07:01:11Z</cp:lastPrinted>
  <dcterms:created xsi:type="dcterms:W3CDTF">2021-04-30T12:21:51Z</dcterms:created>
  <dcterms:modified xsi:type="dcterms:W3CDTF">2023-11-09T08:48:37Z</dcterms:modified>
</cp:coreProperties>
</file>