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F59BB78-72D7-41FC-9580-49FB18976F6C}" xr6:coauthVersionLast="47" xr6:coauthVersionMax="47" xr10:uidLastSave="{00000000-0000-0000-0000-000000000000}"/>
  <bookViews>
    <workbookView xWindow="-120" yWindow="-120" windowWidth="29040" windowHeight="17640" xr2:uid="{B71F10AF-3F8C-4CD2-8297-B05D414FADD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1" l="1"/>
  <c r="J20" i="1"/>
  <c r="N20" i="1"/>
  <c r="O20" i="1" s="1"/>
  <c r="N19" i="1"/>
  <c r="O19" i="1" s="1"/>
  <c r="J17" i="1"/>
  <c r="J18" i="1"/>
  <c r="J19" i="1"/>
  <c r="J16" i="1"/>
  <c r="N18" i="1"/>
  <c r="O18" i="1" s="1"/>
  <c r="N17" i="1"/>
  <c r="O17" i="1" s="1"/>
  <c r="O16" i="1"/>
</calcChain>
</file>

<file path=xl/sharedStrings.xml><?xml version="1.0" encoding="utf-8"?>
<sst xmlns="http://schemas.openxmlformats.org/spreadsheetml/2006/main" count="62" uniqueCount="57">
  <si>
    <t xml:space="preserve">                                                                                                                                                                                                                           
TECHNINĖ SPECIFIKACIJA
 DIAGNOSTINIAI REAGENTAI
</t>
  </si>
  <si>
    <t>Valstybinis patologijos centras, viešosios įstaigos Vilniaus universiteto ligoninės Santaros klinikų filialas (toliau - VPC),  įsigys žemiau išvardintus diagnostikos reagentus, skirtus patologijos tyrimams.</t>
  </si>
  <si>
    <t xml:space="preserve">Pasiūlymas turi tenkinti žemiau išvardintas sąlygas: </t>
  </si>
  <si>
    <t>1. Pirkime pateikti pirkimo objekto pavyzdžių gali būti reikalaujama dėl jų įvertinimo pagal techninės specifikacijos reikalavimus ir įsitikinimo, jog siūlomos prekės pilnai atitinka techninėje specifikacijoje nustatytus reikalavimus. Perkančioji organizacija raštu gali prašyti galimo laimėtojo arba ir kitų dalyvių pateikti pirkimo objekto pavyzdžius per 7 kalendorines dienas. Jei dalyvis nepateiks pirkimo objekto pavyzdžių per nustatytą terminą, jo pasiūlymas bus atmestas kaip neatitinkantis pirkimo dokumentų reikalavimų. Prekių pavyzdžiai bus testuojami Valstybiniame  patologijos centre, VšĮ VUL SK filiale atliekant diagnostikos procedūras ir bus negrąžinami. Pavyzdžiai turi būti nemokami ir pateikiami su prekių perdavimą įrodančiu dokumentu. Jei tiekėjas nepateiks visų siūlomų prekių pavyzdžių (bei papildomų reagentų ir priemonių reikalingų testavimui atlikti), jo pasiūlymas bus atmestas kaip neatitinkantis pirkimo dokumentų reikalavimų.</t>
  </si>
  <si>
    <t>Pirkimo dalies Nr.</t>
  </si>
  <si>
    <t>Pirkimo dalies objekto Nr.</t>
  </si>
  <si>
    <t>Pavadinimas</t>
  </si>
  <si>
    <t>Techniniai  reikalavimai/paskirtis</t>
  </si>
  <si>
    <t>Pageidaujama pakuotė</t>
  </si>
  <si>
    <t>Mato vienetas</t>
  </si>
  <si>
    <t xml:space="preserve">Perkamų prekių mato vnt. kiekis  </t>
  </si>
  <si>
    <t>PVM dydis %</t>
  </si>
  <si>
    <t>Tiekėjo siūloma pakuotė</t>
  </si>
  <si>
    <t>Tiekėjo siūlomos pakuotės kaina, Eur be PVM</t>
  </si>
  <si>
    <t>Tiekėjo siūlomos pakuotės kaina, Eur su PVM</t>
  </si>
  <si>
    <t>Perkamo maksimalaus kiekio suma, Eur be PVM</t>
  </si>
  <si>
    <t>Perkamo maksimalaus kiekio suma Eur su PVM</t>
  </si>
  <si>
    <t>Siūlomos prekės pavadinimas, gamintojas, katalogo Nr, prekės kodas, psl.</t>
  </si>
  <si>
    <t xml:space="preserve">BVPŽ kodų grupė /BVPŽ kodas </t>
  </si>
  <si>
    <t>Cheminiai reagentai</t>
  </si>
  <si>
    <t>33696300-8</t>
  </si>
  <si>
    <t>Hematoksilinas milteliais</t>
  </si>
  <si>
    <t>CAS 517-28-2, C.I.Nr.75290, miksoskopijai, histologijai</t>
  </si>
  <si>
    <t>Ksileno pakaitalas</t>
  </si>
  <si>
    <t xml:space="preserve">Ksileno pakaitalas naudojimui histologijoje. Be aštraus kvapo, nealergizuojantis. Turi atlikti parafino tirpinimo ir audinių skaidrinimo funkcijas. </t>
  </si>
  <si>
    <t>Dengiamoji medžiaga citologijai</t>
  </si>
  <si>
    <t>Automatiniam citologinių preparatų dengimui, bevandenė, toluolo ir metilmetakrilato pagrindu, klampumas 140-160cSt, tinkama darbui su Leica CV5030  automatiniu dengimo įrenginiu. Originalioje 500 ml talpos gamintojo pakuotėje.</t>
  </si>
  <si>
    <t>Dengiamoji medžiaga histologijai</t>
  </si>
  <si>
    <t>L</t>
  </si>
  <si>
    <t>g</t>
  </si>
  <si>
    <t>100 g</t>
  </si>
  <si>
    <t>500 ml</t>
  </si>
  <si>
    <t>ml</t>
  </si>
  <si>
    <t>5 L</t>
  </si>
  <si>
    <t>500ml</t>
  </si>
  <si>
    <t>Ksilenas (izomerų mišinys)</t>
  </si>
  <si>
    <t xml:space="preserve">25 L </t>
  </si>
  <si>
    <t xml:space="preserve">CAS Nr. 1330-20-7  Molekulinė formulė C8H10, molekulinė masė 106,17 g/mol. Chemiškai švarus; min. 98,5 %. H2O- max. 0,03%. Spalva (APHA) &lt;= 10. Reagentas, paruoštas histologijos tyrimams parafinine technika atlikti ("Histo grade").  Tinkamas kokybiškų imunohistocheminių, imunofluorescencinių ir molekulinių  reakcijų atlikimui. </t>
  </si>
  <si>
    <t xml:space="preserve">5. Tiekėjas turi pateikti informaciją, įrodančią parduodamos prekės atitikimą kokybės ir techniniams reikalavimams, nurodytiems pirkimo dokumentų techninėje specifikacijoje:  gamintojo parengtus katalogus ir siūlomų prekių techninių charakteristikų aprašymus. Taip pat tiekėjas turi pateikti nuorodą į gamintojo interneto svetainę, kurioje perkančiosios organizacijos vertintojai galėtų patikrinti teikiamų duomenų autentiškumą. </t>
  </si>
  <si>
    <t>6. Pateiktų prekių galiojimo terminas pristatymo metu turi būti ne trumpesnis nei 6 mėn. nuo gamintojo nustatyto galiojimo termino pabaigos.</t>
  </si>
  <si>
    <t>22.1</t>
  </si>
  <si>
    <t>22.2</t>
  </si>
  <si>
    <r>
      <t>2. Diagnostikos reagentai turi būti skirti</t>
    </r>
    <r>
      <rPr>
        <i/>
        <sz val="10"/>
        <color theme="1"/>
        <rFont val="Times New Roman"/>
        <family val="1"/>
        <charset val="186"/>
      </rPr>
      <t xml:space="preserve"> in vitro</t>
    </r>
    <r>
      <rPr>
        <sz val="10"/>
        <color theme="1"/>
        <rFont val="Times New Roman"/>
        <family val="1"/>
        <charset val="186"/>
      </rPr>
      <t xml:space="preserve"> diagnostiniam naudojimui.</t>
    </r>
  </si>
  <si>
    <t>1 mato vnt. įkainis, Eur su PVM</t>
  </si>
  <si>
    <t>3. Tiekėjo pasiūlytos prekių kainos bus vertinamos pagal mažiausią pasiūlytą perkamo maksimalaus kiekio sumą, Eur su PVM.</t>
  </si>
  <si>
    <t>1 mato vnt. įkainis, Eur be PVM</t>
  </si>
  <si>
    <t>VšĮ VILNIAUS UNIVERSITETO LIGONINĖ SANTAROS KLINIKOS   Specialiųjų pirkimo sąlygų (SPS) 1 priedas</t>
  </si>
  <si>
    <t>4. Pirkimo dalies objektai neskaidomi į dalis, todėl pasiūlymai teikiami visai pirkimo daliai (taikoma 22 pirkimo daliai).</t>
  </si>
  <si>
    <r>
      <t xml:space="preserve">7. Sutarties vykdymo metu Pardavėjas įsipareigoja  laikytis aplinkos apsaugos reikalavimų: mažinti popieriaus sunaudojimą, atsisakyti nebūtino dokumentų kopijavimo ir spausdinimo, dokumentacija, perdavimo-priėmimo aktai (jei tokie yra būtini), Pirkėjui turi būti pateikiami elektroniniu formatu ir pasirašomi elektroniniu būdu, sąskaitas faktūras / PVM sąskaitas faktūras už prekes  teikti tik elektroniniu būdu, Pirkėjo prašomą informaciją teikti tik elektroniniu formatu. Esant būtinybei spausdinti, turi būti naudojamas perdirbtas popierius, kuris atitinka minimalius aplinkos apsaugos kriterijus, patvirtintus Lietuvos Respublikos aplinkos apsaugos ministro 2022-12-13 įsakymo Nr. D1-401 I-ame skyriuje „Popierius ir jo gaminiai“. Siekiant mažinti poveikį aplinkai, sudaryta elektroninė sutartis, kuri abiejų Šalių pasirašyta kvalifikuotais elektroniniais parašais. Sutartis sudaryta lietuvių kalba.                                                                                                                                                                                                                                                                                                                                                                                                                                                                                                                          </t>
    </r>
    <r>
      <rPr>
        <b/>
        <sz val="10"/>
        <rFont val="Times New Roman"/>
        <family val="1"/>
        <charset val="186"/>
      </rPr>
      <t xml:space="preserve">8.  Visoms nurodytoms konkrečioms medžiagoms ir/ar pavadinimams, standartams tiekėjas gali siūlyti lygiavertę prekę. Tiekėjas, siūlantis lygiavertę prekę, privalo savo pasiūlyme  patikimomis priemonėmis įrodyti, kad siūloma prekė yra lygiavertė ir atitinka techninėje specifikacijoje keliamus reikalavimus.     </t>
    </r>
    <r>
      <rPr>
        <sz val="10"/>
        <rFont val="Times New Roman"/>
        <family val="1"/>
        <charset val="186"/>
      </rPr>
      <t xml:space="preserve">                                                  </t>
    </r>
  </si>
  <si>
    <t>10 L</t>
  </si>
  <si>
    <t>Hematoxylin, C.I. 75290, 100 g., H-P-100, Biognost Ltd., Kroatija</t>
  </si>
  <si>
    <t>BioClear New, 5L, kat. Nr.BCN-5L. Biognost Ltd. , Kroatija</t>
  </si>
  <si>
    <t>BioMount, 500 ml, kat. Nr. BMT-500. Biognost Ltd. , Kroatija</t>
  </si>
  <si>
    <t>BioMount M, 500 ml, kat. Nr. BMM-500. Biognost Ltd. , Kroatija</t>
  </si>
  <si>
    <t>BioClear, 10L, kat. Nr.BC-10L. Biognost Ltd. , Kroatija</t>
  </si>
  <si>
    <r>
      <t>Automatiniam histologinių preparatų dengimui, bevandenė,</t>
    </r>
    <r>
      <rPr>
        <sz val="11"/>
        <rFont val="Times New Roman"/>
        <family val="1"/>
        <charset val="186"/>
      </rPr>
      <t xml:space="preserve"> ksileno/ kito organinio tirpiklio pagrindu</t>
    </r>
    <r>
      <rPr>
        <sz val="11"/>
        <color theme="1"/>
        <rFont val="Times New Roman"/>
        <family val="1"/>
        <charset val="186"/>
      </rPr>
      <t xml:space="preserve">, klampumas 450-550 cSt, tinkama dengimui po ksileno pakaitalo. Tinkama darbui su Leica CV5030 automatiniu dengimo įrenginiu. Originalioje 500 ml talpos gamintojo pakuotėje. </t>
    </r>
  </si>
  <si>
    <t>Santariškių g. 2, LT-08661 Vilnius, įmonės kodas 124364561, PVM kodas LT243645610 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</si>
</sst>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11"/>
      <color rgb="FFFF0000"/>
      <name val="Calibri"/>
      <family val="2"/>
      <charset val="186"/>
      <scheme val="minor"/>
    </font>
    <font>
      <b/>
      <sz val="11"/>
      <name val="Times New Roman"/>
      <family val="1"/>
      <charset val="186"/>
    </font>
    <font>
      <sz val="10"/>
      <name val="Times New Roman"/>
      <family val="1"/>
      <charset val="186"/>
    </font>
    <font>
      <sz val="10"/>
      <color theme="1"/>
      <name val="Times New Roman"/>
      <family val="1"/>
      <charset val="186"/>
    </font>
    <font>
      <b/>
      <sz val="10"/>
      <color rgb="FF2E0927"/>
      <name val="Times New Roman"/>
      <family val="1"/>
      <charset val="186"/>
    </font>
    <font>
      <sz val="10"/>
      <name val="Arial"/>
      <family val="2"/>
      <charset val="186"/>
    </font>
    <font>
      <i/>
      <sz val="10"/>
      <color theme="1"/>
      <name val="Times New Roman"/>
      <family val="1"/>
      <charset val="186"/>
    </font>
    <font>
      <b/>
      <sz val="12"/>
      <color theme="1"/>
      <name val="Times New Roman"/>
      <family val="1"/>
      <charset val="186"/>
    </font>
    <font>
      <b/>
      <sz val="10"/>
      <name val="Times New Roman"/>
      <family val="1"/>
      <charset val="186"/>
    </font>
    <font>
      <sz val="11"/>
      <color theme="1"/>
      <name val="Times New Roman"/>
      <family val="1"/>
      <charset val="186"/>
    </font>
    <font>
      <sz val="11"/>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59999389629810485"/>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43">
    <xf numFmtId="0" fontId="0" fillId="0" borderId="0" xfId="0"/>
    <xf numFmtId="0" fontId="3" fillId="3" borderId="9" xfId="0" applyFont="1" applyFill="1" applyBorder="1" applyAlignment="1">
      <alignment horizontal="center" vertical="center" wrapText="1"/>
    </xf>
    <xf numFmtId="0" fontId="3" fillId="3" borderId="9" xfId="0" applyFont="1" applyFill="1" applyBorder="1" applyAlignment="1">
      <alignment vertical="center" wrapText="1"/>
    </xf>
    <xf numFmtId="0" fontId="3" fillId="4" borderId="9" xfId="0" applyFont="1" applyFill="1" applyBorder="1" applyAlignment="1">
      <alignment horizontal="center" vertical="center" wrapText="1"/>
    </xf>
    <xf numFmtId="0" fontId="4" fillId="0" borderId="9" xfId="0" applyFont="1" applyBorder="1"/>
    <xf numFmtId="0" fontId="4" fillId="0" borderId="9" xfId="0" applyFont="1" applyBorder="1" applyAlignment="1">
      <alignment horizontal="center"/>
    </xf>
    <xf numFmtId="0" fontId="5" fillId="0" borderId="9" xfId="0" applyFont="1" applyBorder="1"/>
    <xf numFmtId="0" fontId="0" fillId="0" borderId="9" xfId="0" applyBorder="1"/>
    <xf numFmtId="0" fontId="0" fillId="0" borderId="0" xfId="0" applyAlignment="1">
      <alignment horizontal="center"/>
    </xf>
    <xf numFmtId="0" fontId="1" fillId="0" borderId="0" xfId="0" applyFont="1"/>
    <xf numFmtId="0" fontId="3" fillId="5" borderId="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0" borderId="9" xfId="0" applyFont="1" applyBorder="1" applyAlignment="1">
      <alignment horizontal="center"/>
    </xf>
    <xf numFmtId="0" fontId="10" fillId="0" borderId="9" xfId="0" applyFont="1" applyBorder="1"/>
    <xf numFmtId="2" fontId="10" fillId="0" borderId="9" xfId="0" applyNumberFormat="1" applyFont="1" applyBorder="1"/>
    <xf numFmtId="4" fontId="10" fillId="0" borderId="9" xfId="0" applyNumberFormat="1" applyFont="1" applyBorder="1"/>
    <xf numFmtId="0" fontId="10" fillId="0" borderId="9" xfId="0" applyFont="1" applyBorder="1" applyAlignment="1">
      <alignment wrapText="1"/>
    </xf>
    <xf numFmtId="0" fontId="11" fillId="0" borderId="9" xfId="1" applyFont="1" applyBorder="1" applyAlignment="1">
      <alignment vertical="center" wrapText="1"/>
    </xf>
    <xf numFmtId="0" fontId="11" fillId="0" borderId="9" xfId="1" applyFont="1" applyBorder="1" applyAlignment="1">
      <alignment horizontal="center" vertical="center" wrapText="1"/>
    </xf>
    <xf numFmtId="0" fontId="10" fillId="0" borderId="9" xfId="0" applyFont="1" applyBorder="1" applyAlignment="1">
      <alignment horizontal="center" vertical="center"/>
    </xf>
    <xf numFmtId="0" fontId="10" fillId="0" borderId="9" xfId="0" applyFont="1" applyBorder="1" applyAlignment="1">
      <alignment horizontal="left" vertical="center" wrapText="1"/>
    </xf>
    <xf numFmtId="0" fontId="12" fillId="0" borderId="9" xfId="0" applyFont="1" applyBorder="1" applyAlignment="1">
      <alignment horizontal="left" vertical="center" wrapText="1"/>
    </xf>
    <xf numFmtId="0" fontId="11" fillId="0" borderId="9" xfId="0" applyFont="1" applyBorder="1" applyAlignment="1">
      <alignment horizontal="center" vertical="center"/>
    </xf>
    <xf numFmtId="0" fontId="8" fillId="0" borderId="10" xfId="0" applyFont="1" applyBorder="1" applyAlignment="1">
      <alignment horizontal="left"/>
    </xf>
    <xf numFmtId="0" fontId="8" fillId="0" borderId="11" xfId="0" applyFont="1" applyBorder="1" applyAlignment="1">
      <alignment horizontal="left"/>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2" fillId="3" borderId="0" xfId="0" applyFont="1" applyFill="1" applyAlignment="1">
      <alignment horizontal="center" wrapText="1"/>
    </xf>
    <xf numFmtId="0" fontId="2" fillId="0" borderId="0" xfId="0" applyFont="1" applyAlignment="1">
      <alignment horizontal="center" wrapText="1"/>
    </xf>
    <xf numFmtId="0" fontId="2" fillId="0" borderId="0" xfId="0" applyFont="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cellXfs>
  <cellStyles count="2">
    <cellStyle name="Normal" xfId="0" builtinId="0"/>
    <cellStyle name="Normal 2" xfId="1" xr:uid="{E19211FE-AE3B-45ED-8C4C-5B5CA2E576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05FFF-1BE7-4015-BEBD-5D051F462FEB}">
  <sheetPr>
    <pageSetUpPr fitToPage="1"/>
  </sheetPr>
  <dimension ref="A1:S20"/>
  <sheetViews>
    <sheetView tabSelected="1" workbookViewId="0">
      <selection activeCell="A3" sqref="A3:Q3"/>
    </sheetView>
  </sheetViews>
  <sheetFormatPr defaultRowHeight="15" x14ac:dyDescent="0.25"/>
  <cols>
    <col min="1" max="1" width="9.140625" style="8"/>
    <col min="3" max="3" width="22.140625" customWidth="1"/>
    <col min="4" max="4" width="40" customWidth="1"/>
    <col min="5" max="5" width="11.140625" customWidth="1"/>
    <col min="8" max="13" width="9.140625" customWidth="1"/>
    <col min="14" max="14" width="10.7109375" customWidth="1"/>
    <col min="15" max="15" width="10.28515625" customWidth="1"/>
    <col min="16" max="16" width="32.5703125" customWidth="1"/>
    <col min="17" max="17" width="10.85546875" customWidth="1"/>
  </cols>
  <sheetData>
    <row r="1" spans="1:17" x14ac:dyDescent="0.25">
      <c r="A1" s="28" t="s">
        <v>46</v>
      </c>
      <c r="B1" s="28"/>
      <c r="C1" s="28"/>
      <c r="D1" s="28"/>
      <c r="E1" s="28"/>
      <c r="F1" s="28"/>
      <c r="G1" s="28"/>
      <c r="H1" s="28"/>
      <c r="I1" s="28"/>
      <c r="J1" s="28"/>
      <c r="K1" s="28"/>
      <c r="L1" s="28"/>
      <c r="M1" s="28"/>
      <c r="N1" s="28"/>
      <c r="O1" s="28"/>
      <c r="P1" s="28"/>
      <c r="Q1" s="28"/>
    </row>
    <row r="2" spans="1:17" x14ac:dyDescent="0.25">
      <c r="A2" s="29" t="s">
        <v>56</v>
      </c>
      <c r="B2" s="29"/>
      <c r="C2" s="29"/>
      <c r="D2" s="29"/>
      <c r="E2" s="29"/>
      <c r="F2" s="29"/>
      <c r="G2" s="29"/>
      <c r="H2" s="29"/>
      <c r="I2" s="29"/>
      <c r="J2" s="29"/>
      <c r="K2" s="29"/>
      <c r="L2" s="29"/>
      <c r="M2" s="29"/>
      <c r="N2" s="29"/>
      <c r="O2" s="29"/>
      <c r="P2" s="29"/>
      <c r="Q2" s="29"/>
    </row>
    <row r="3" spans="1:17" x14ac:dyDescent="0.25">
      <c r="A3" s="30" t="s">
        <v>0</v>
      </c>
      <c r="B3" s="30"/>
      <c r="C3" s="30"/>
      <c r="D3" s="30"/>
      <c r="E3" s="30"/>
      <c r="F3" s="30"/>
      <c r="G3" s="30"/>
      <c r="H3" s="30"/>
      <c r="I3" s="30"/>
      <c r="J3" s="30"/>
      <c r="K3" s="30"/>
      <c r="L3" s="30"/>
      <c r="M3" s="30"/>
      <c r="N3" s="30"/>
      <c r="O3" s="30"/>
      <c r="P3" s="30"/>
      <c r="Q3" s="30"/>
    </row>
    <row r="4" spans="1:17" x14ac:dyDescent="0.25">
      <c r="A4" s="31" t="s">
        <v>1</v>
      </c>
      <c r="B4" s="32"/>
      <c r="C4" s="32"/>
      <c r="D4" s="32"/>
      <c r="E4" s="32"/>
      <c r="F4" s="32"/>
      <c r="G4" s="32"/>
      <c r="H4" s="32"/>
      <c r="I4" s="32"/>
      <c r="J4" s="32"/>
      <c r="K4" s="32"/>
      <c r="L4" s="32"/>
      <c r="M4" s="32"/>
      <c r="N4" s="32"/>
      <c r="O4" s="32"/>
      <c r="P4" s="32"/>
      <c r="Q4" s="33"/>
    </row>
    <row r="5" spans="1:17" x14ac:dyDescent="0.25">
      <c r="A5" s="34" t="s">
        <v>2</v>
      </c>
      <c r="B5" s="35"/>
      <c r="C5" s="35"/>
      <c r="D5" s="35"/>
      <c r="E5" s="35"/>
      <c r="F5" s="35"/>
      <c r="G5" s="35"/>
      <c r="H5" s="35"/>
      <c r="I5" s="35"/>
      <c r="J5" s="35"/>
      <c r="K5" s="35"/>
      <c r="L5" s="35"/>
      <c r="M5" s="35"/>
      <c r="N5" s="35"/>
      <c r="O5" s="35"/>
      <c r="P5" s="35"/>
      <c r="Q5" s="36"/>
    </row>
    <row r="6" spans="1:17" ht="54.75" customHeight="1" x14ac:dyDescent="0.25">
      <c r="A6" s="25" t="s">
        <v>3</v>
      </c>
      <c r="B6" s="26"/>
      <c r="C6" s="26"/>
      <c r="D6" s="26"/>
      <c r="E6" s="26"/>
      <c r="F6" s="26"/>
      <c r="G6" s="26"/>
      <c r="H6" s="26"/>
      <c r="I6" s="26"/>
      <c r="J6" s="26"/>
      <c r="K6" s="26"/>
      <c r="L6" s="26"/>
      <c r="M6" s="26"/>
      <c r="N6" s="26"/>
      <c r="O6" s="26"/>
      <c r="P6" s="26"/>
      <c r="Q6" s="27"/>
    </row>
    <row r="7" spans="1:17" x14ac:dyDescent="0.25">
      <c r="A7" s="25" t="s">
        <v>42</v>
      </c>
      <c r="B7" s="26"/>
      <c r="C7" s="26"/>
      <c r="D7" s="26"/>
      <c r="E7" s="26"/>
      <c r="F7" s="26"/>
      <c r="G7" s="26"/>
      <c r="H7" s="26"/>
      <c r="I7" s="26"/>
      <c r="J7" s="26"/>
      <c r="K7" s="26"/>
      <c r="L7" s="26"/>
      <c r="M7" s="26"/>
      <c r="N7" s="26"/>
      <c r="O7" s="26"/>
      <c r="P7" s="26"/>
      <c r="Q7" s="27"/>
    </row>
    <row r="8" spans="1:17" x14ac:dyDescent="0.25">
      <c r="A8" s="37" t="s">
        <v>44</v>
      </c>
      <c r="B8" s="38"/>
      <c r="C8" s="38"/>
      <c r="D8" s="38"/>
      <c r="E8" s="38"/>
      <c r="F8" s="38"/>
      <c r="G8" s="38"/>
      <c r="H8" s="38"/>
      <c r="I8" s="38"/>
      <c r="J8" s="38"/>
      <c r="K8" s="38"/>
      <c r="L8" s="38"/>
      <c r="M8" s="38"/>
      <c r="N8" s="38"/>
      <c r="O8" s="38"/>
      <c r="P8" s="38"/>
      <c r="Q8" s="39"/>
    </row>
    <row r="9" spans="1:17" x14ac:dyDescent="0.25">
      <c r="A9" s="34" t="s">
        <v>47</v>
      </c>
      <c r="B9" s="35"/>
      <c r="C9" s="35"/>
      <c r="D9" s="35"/>
      <c r="E9" s="35"/>
      <c r="F9" s="35"/>
      <c r="G9" s="35"/>
      <c r="H9" s="35"/>
      <c r="I9" s="35"/>
      <c r="J9" s="35"/>
      <c r="K9" s="35"/>
      <c r="L9" s="35"/>
      <c r="M9" s="35"/>
      <c r="N9" s="35"/>
      <c r="O9" s="35"/>
      <c r="P9" s="35"/>
      <c r="Q9" s="36"/>
    </row>
    <row r="10" spans="1:17" ht="26.25" customHeight="1" x14ac:dyDescent="0.25">
      <c r="A10" s="37" t="s">
        <v>38</v>
      </c>
      <c r="B10" s="38"/>
      <c r="C10" s="38"/>
      <c r="D10" s="38"/>
      <c r="E10" s="38"/>
      <c r="F10" s="38"/>
      <c r="G10" s="38"/>
      <c r="H10" s="38"/>
      <c r="I10" s="38"/>
      <c r="J10" s="38"/>
      <c r="K10" s="38"/>
      <c r="L10" s="38"/>
      <c r="M10" s="38"/>
      <c r="N10" s="38"/>
      <c r="O10" s="38"/>
      <c r="P10" s="38"/>
      <c r="Q10" s="39"/>
    </row>
    <row r="11" spans="1:17" x14ac:dyDescent="0.25">
      <c r="A11" s="34" t="s">
        <v>39</v>
      </c>
      <c r="B11" s="35"/>
      <c r="C11" s="35"/>
      <c r="D11" s="35"/>
      <c r="E11" s="35"/>
      <c r="F11" s="35"/>
      <c r="G11" s="35"/>
      <c r="H11" s="35"/>
      <c r="I11" s="35"/>
      <c r="J11" s="35"/>
      <c r="K11" s="35"/>
      <c r="L11" s="35"/>
      <c r="M11" s="35"/>
      <c r="N11" s="35"/>
      <c r="O11" s="35"/>
      <c r="P11" s="35"/>
      <c r="Q11" s="36"/>
    </row>
    <row r="12" spans="1:17" ht="77.45" customHeight="1" x14ac:dyDescent="0.25">
      <c r="A12" s="40" t="s">
        <v>48</v>
      </c>
      <c r="B12" s="41"/>
      <c r="C12" s="41"/>
      <c r="D12" s="41"/>
      <c r="E12" s="41"/>
      <c r="F12" s="41"/>
      <c r="G12" s="41"/>
      <c r="H12" s="41"/>
      <c r="I12" s="41"/>
      <c r="J12" s="41"/>
      <c r="K12" s="41"/>
      <c r="L12" s="41"/>
      <c r="M12" s="41"/>
      <c r="N12" s="41"/>
      <c r="O12" s="41"/>
      <c r="P12" s="41"/>
      <c r="Q12" s="42"/>
    </row>
    <row r="13" spans="1:17" ht="63.75" x14ac:dyDescent="0.25">
      <c r="A13" s="11" t="s">
        <v>4</v>
      </c>
      <c r="B13" s="1" t="s">
        <v>5</v>
      </c>
      <c r="C13" s="1" t="s">
        <v>6</v>
      </c>
      <c r="D13" s="2" t="s">
        <v>7</v>
      </c>
      <c r="E13" s="1" t="s">
        <v>8</v>
      </c>
      <c r="F13" s="1" t="s">
        <v>9</v>
      </c>
      <c r="G13" s="1" t="s">
        <v>10</v>
      </c>
      <c r="H13" s="1" t="s">
        <v>45</v>
      </c>
      <c r="I13" s="1" t="s">
        <v>11</v>
      </c>
      <c r="J13" s="1" t="s">
        <v>43</v>
      </c>
      <c r="K13" s="1" t="s">
        <v>12</v>
      </c>
      <c r="L13" s="1" t="s">
        <v>13</v>
      </c>
      <c r="M13" s="1" t="s">
        <v>14</v>
      </c>
      <c r="N13" s="1" t="s">
        <v>15</v>
      </c>
      <c r="O13" s="10" t="s">
        <v>16</v>
      </c>
      <c r="P13" s="1" t="s">
        <v>17</v>
      </c>
      <c r="Q13" s="1" t="s">
        <v>18</v>
      </c>
    </row>
    <row r="14" spans="1:17" x14ac:dyDescent="0.25">
      <c r="A14" s="3">
        <v>1</v>
      </c>
      <c r="B14" s="3">
        <v>2</v>
      </c>
      <c r="C14" s="3">
        <v>3</v>
      </c>
      <c r="D14" s="3">
        <v>4</v>
      </c>
      <c r="E14" s="3">
        <v>5</v>
      </c>
      <c r="F14" s="3">
        <v>6</v>
      </c>
      <c r="G14" s="3">
        <v>7</v>
      </c>
      <c r="H14" s="3">
        <v>8</v>
      </c>
      <c r="I14" s="3">
        <v>9</v>
      </c>
      <c r="J14" s="3">
        <v>10</v>
      </c>
      <c r="K14" s="3">
        <v>11</v>
      </c>
      <c r="L14" s="3">
        <v>12</v>
      </c>
      <c r="M14" s="3">
        <v>13</v>
      </c>
      <c r="N14" s="3">
        <v>14</v>
      </c>
      <c r="O14" s="3">
        <v>15</v>
      </c>
      <c r="P14" s="3">
        <v>16</v>
      </c>
      <c r="Q14" s="3">
        <v>17</v>
      </c>
    </row>
    <row r="15" spans="1:17" ht="15.75" x14ac:dyDescent="0.25">
      <c r="A15" s="5"/>
      <c r="B15" s="4"/>
      <c r="C15" s="23" t="s">
        <v>19</v>
      </c>
      <c r="D15" s="24"/>
      <c r="E15" s="5"/>
      <c r="F15" s="5"/>
      <c r="G15" s="5"/>
      <c r="H15" s="4"/>
      <c r="I15" s="4"/>
      <c r="J15" s="4"/>
      <c r="K15" s="4"/>
      <c r="L15" s="4"/>
      <c r="M15" s="4"/>
      <c r="N15" s="4"/>
      <c r="O15" s="4"/>
      <c r="P15" s="4"/>
      <c r="Q15" s="6" t="s">
        <v>20</v>
      </c>
    </row>
    <row r="16" spans="1:17" ht="31.5" customHeight="1" x14ac:dyDescent="0.25">
      <c r="A16" s="12">
        <v>13</v>
      </c>
      <c r="B16" s="13"/>
      <c r="C16" s="17" t="s">
        <v>21</v>
      </c>
      <c r="D16" s="17" t="s">
        <v>22</v>
      </c>
      <c r="E16" s="13"/>
      <c r="F16" s="18" t="s">
        <v>29</v>
      </c>
      <c r="G16" s="19">
        <v>400</v>
      </c>
      <c r="H16" s="14">
        <v>3.8</v>
      </c>
      <c r="I16" s="13">
        <v>5</v>
      </c>
      <c r="J16" s="13">
        <f>H16*1.05</f>
        <v>3.9899999999999998</v>
      </c>
      <c r="K16" s="13" t="s">
        <v>30</v>
      </c>
      <c r="L16" s="14">
        <v>380</v>
      </c>
      <c r="M16" s="14">
        <v>399</v>
      </c>
      <c r="N16" s="15">
        <f>H16*G16</f>
        <v>1520</v>
      </c>
      <c r="O16" s="15">
        <f>N16*1.05</f>
        <v>1596</v>
      </c>
      <c r="P16" s="16" t="s">
        <v>50</v>
      </c>
      <c r="Q16" s="7"/>
    </row>
    <row r="17" spans="1:19" ht="60" x14ac:dyDescent="0.25">
      <c r="A17" s="12">
        <v>21</v>
      </c>
      <c r="B17" s="13"/>
      <c r="C17" s="20" t="s">
        <v>23</v>
      </c>
      <c r="D17" s="20" t="s">
        <v>24</v>
      </c>
      <c r="E17" s="18" t="s">
        <v>33</v>
      </c>
      <c r="F17" s="19" t="s">
        <v>28</v>
      </c>
      <c r="G17" s="19">
        <v>2000</v>
      </c>
      <c r="H17" s="14">
        <v>13.6</v>
      </c>
      <c r="I17" s="13">
        <v>5</v>
      </c>
      <c r="J17" s="13">
        <f t="shared" ref="J17:J20" si="0">H17*1.05</f>
        <v>14.28</v>
      </c>
      <c r="K17" s="13" t="s">
        <v>33</v>
      </c>
      <c r="L17" s="14">
        <v>68</v>
      </c>
      <c r="M17" s="14">
        <v>71.400000000000006</v>
      </c>
      <c r="N17" s="15">
        <f t="shared" ref="N17:N20" si="1">H17*G17</f>
        <v>27200</v>
      </c>
      <c r="O17" s="15">
        <f t="shared" ref="O17:O20" si="2">N17*1.05</f>
        <v>28560</v>
      </c>
      <c r="P17" s="16" t="s">
        <v>51</v>
      </c>
      <c r="Q17" s="7"/>
    </row>
    <row r="18" spans="1:19" ht="90" x14ac:dyDescent="0.25">
      <c r="A18" s="12">
        <v>22</v>
      </c>
      <c r="B18" s="13" t="s">
        <v>40</v>
      </c>
      <c r="C18" s="21" t="s">
        <v>25</v>
      </c>
      <c r="D18" s="21" t="s">
        <v>26</v>
      </c>
      <c r="E18" s="19" t="s">
        <v>34</v>
      </c>
      <c r="F18" s="19" t="s">
        <v>32</v>
      </c>
      <c r="G18" s="19">
        <v>10000</v>
      </c>
      <c r="H18" s="13">
        <v>7.0000000000000007E-2</v>
      </c>
      <c r="I18" s="13">
        <v>5</v>
      </c>
      <c r="J18" s="13">
        <f t="shared" si="0"/>
        <v>7.350000000000001E-2</v>
      </c>
      <c r="K18" s="13" t="s">
        <v>31</v>
      </c>
      <c r="L18" s="14">
        <v>35</v>
      </c>
      <c r="M18" s="14">
        <v>36.75</v>
      </c>
      <c r="N18" s="15">
        <f t="shared" si="1"/>
        <v>700.00000000000011</v>
      </c>
      <c r="O18" s="15">
        <f t="shared" si="2"/>
        <v>735.00000000000011</v>
      </c>
      <c r="P18" s="16" t="s">
        <v>53</v>
      </c>
      <c r="Q18" s="7"/>
    </row>
    <row r="19" spans="1:19" ht="105" x14ac:dyDescent="0.25">
      <c r="A19" s="12"/>
      <c r="B19" s="13" t="s">
        <v>41</v>
      </c>
      <c r="C19" s="20" t="s">
        <v>27</v>
      </c>
      <c r="D19" s="20" t="s">
        <v>55</v>
      </c>
      <c r="E19" s="19" t="s">
        <v>34</v>
      </c>
      <c r="F19" s="19" t="s">
        <v>32</v>
      </c>
      <c r="G19" s="19">
        <v>20000</v>
      </c>
      <c r="H19" s="13">
        <v>6.4000000000000001E-2</v>
      </c>
      <c r="I19" s="13">
        <v>5</v>
      </c>
      <c r="J19" s="13">
        <f t="shared" si="0"/>
        <v>6.720000000000001E-2</v>
      </c>
      <c r="K19" s="13" t="s">
        <v>31</v>
      </c>
      <c r="L19" s="14">
        <v>32</v>
      </c>
      <c r="M19" s="14">
        <v>33.6</v>
      </c>
      <c r="N19" s="15">
        <f t="shared" si="1"/>
        <v>1280</v>
      </c>
      <c r="O19" s="15">
        <f t="shared" si="2"/>
        <v>1344</v>
      </c>
      <c r="P19" s="16" t="s">
        <v>52</v>
      </c>
      <c r="Q19" s="7"/>
    </row>
    <row r="20" spans="1:19" ht="135" x14ac:dyDescent="0.25">
      <c r="A20" s="12">
        <v>23</v>
      </c>
      <c r="B20" s="13"/>
      <c r="C20" s="20" t="s">
        <v>35</v>
      </c>
      <c r="D20" s="16" t="s">
        <v>37</v>
      </c>
      <c r="E20" s="19" t="s">
        <v>36</v>
      </c>
      <c r="F20" s="19" t="s">
        <v>28</v>
      </c>
      <c r="G20" s="22">
        <v>2750</v>
      </c>
      <c r="H20" s="13">
        <v>6</v>
      </c>
      <c r="I20" s="13">
        <v>5</v>
      </c>
      <c r="J20" s="13">
        <f t="shared" si="0"/>
        <v>6.3000000000000007</v>
      </c>
      <c r="K20" s="13" t="s">
        <v>49</v>
      </c>
      <c r="L20" s="14">
        <v>60</v>
      </c>
      <c r="M20" s="14">
        <v>63</v>
      </c>
      <c r="N20" s="15">
        <f t="shared" si="1"/>
        <v>16500</v>
      </c>
      <c r="O20" s="15">
        <f t="shared" si="2"/>
        <v>17325</v>
      </c>
      <c r="P20" s="16" t="s">
        <v>54</v>
      </c>
      <c r="Q20" s="4"/>
      <c r="S20" s="9"/>
    </row>
  </sheetData>
  <mergeCells count="13">
    <mergeCell ref="C15:D15"/>
    <mergeCell ref="A7:Q7"/>
    <mergeCell ref="A6:Q6"/>
    <mergeCell ref="A1:Q1"/>
    <mergeCell ref="A2:Q2"/>
    <mergeCell ref="A3:Q3"/>
    <mergeCell ref="A4:Q4"/>
    <mergeCell ref="A5:Q5"/>
    <mergeCell ref="A8:Q8"/>
    <mergeCell ref="A9:Q9"/>
    <mergeCell ref="A10:Q10"/>
    <mergeCell ref="A11:Q11"/>
    <mergeCell ref="A12:Q12"/>
  </mergeCells>
  <pageMargins left="0.25" right="0.25" top="0.75" bottom="0.75" header="0.3" footer="0.3"/>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2024-10-02T04:43:51Z</dcterms:created>
  <dcterms:modified xsi:type="dcterms:W3CDTF">2024-10-02T04:44:51Z</dcterms:modified>
</cp:coreProperties>
</file>