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C:\Users\remand\Documents\Darbas -2 aktyvus 2\cvp692929 -Hospitex_Diagn_Kn -00\"/>
    </mc:Choice>
  </mc:AlternateContent>
  <xr:revisionPtr revIDLastSave="0" documentId="13_ncr:1_{4D3A0E2C-C697-4015-B0A9-3416D83710EA}" xr6:coauthVersionLast="47" xr6:coauthVersionMax="47" xr10:uidLastSave="{00000000-0000-0000-0000-000000000000}"/>
  <bookViews>
    <workbookView xWindow="-120" yWindow="-120" windowWidth="29040" windowHeight="17640" activeTab="4" xr2:uid="{00000000-000D-0000-FFFF-FFFF00000000}"/>
  </bookViews>
  <sheets>
    <sheet name="Pasiūlymas" sheetId="1" r:id="rId1"/>
    <sheet name="Subtiekėjai ir priedai" sheetId="2" r:id="rId2"/>
    <sheet name="Specialieji reikalavimai" sheetId="9" r:id="rId3"/>
    <sheet name="TS" sheetId="3" r:id="rId4"/>
    <sheet name="Pasiūlymų vertinimas" sheetId="13" r:id="rId5"/>
    <sheet name="Sheet6" sheetId="8" state="hidden"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3" l="1"/>
  <c r="D56" i="3" l="1"/>
  <c r="D57" i="3" s="1"/>
</calcChain>
</file>

<file path=xl/sharedStrings.xml><?xml version="1.0" encoding="utf-8"?>
<sst xmlns="http://schemas.openxmlformats.org/spreadsheetml/2006/main" count="307" uniqueCount="286">
  <si>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</si>
  <si>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</si>
  <si>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</si>
  <si>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</si>
  <si>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</si>
  <si>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</si>
  <si>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</si>
  <si>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</si>
  <si>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</si>
  <si>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</si>
  <si>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</si>
  <si>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</si>
  <si>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</si>
  <si>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</si>
  <si>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</si>
  <si>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</si>
  <si>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</si>
  <si>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</si>
  <si>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</si>
  <si>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</si>
  <si>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</si>
  <si>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</si>
  <si>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</si>
  <si>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</si>
  <si>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</si>
  <si>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</si>
  <si>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</si>
  <si>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</si>
  <si>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</si>
  <si>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</si>
  <si>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</si>
  <si>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</si>
  <si>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</si>
  <si>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</si>
  <si>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</si>
  <si>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</si>
  <si>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</si>
  <si>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</si>
  <si>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5405 2021-04-25 16:38:02</t>
  </si>
  <si>
    <t>Įgaliojimas teikti ir pasirašyti pasiūlymą</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</si>
  <si>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</si>
  <si>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</si>
  <si>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</si>
  <si>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</si>
  <si>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</si>
  <si>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</si>
  <si>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</si>
  <si>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</si>
  <si>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</si>
  <si>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</si>
  <si>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</si>
  <si>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</si>
  <si>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</si>
  <si>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</si>
  <si>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</si>
  <si>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</si>
  <si>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</si>
  <si>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</si>
  <si>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ir pan. taikoma „arba lygiavertis“. Tiekėjas, siūlantis lygiavertę prekę, privalo savo pasiūlyme patikimomis priemonėmis įrodyti, kad siūloma prekė yra lygiavertė ir atitinka techninėje specifikacijoje keliamus reikalavimus.</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</si>
  <si>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</si>
  <si>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</si>
  <si>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</si>
  <si>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</si>
  <si>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</si>
  <si>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</si>
  <si>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</si>
  <si>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</si>
  <si>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</si>
  <si>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</si>
  <si>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</si>
  <si>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</si>
  <si>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</si>
  <si>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</si>
  <si>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</si>
  <si>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1. Naudojimo instrukcija lietuvių kalba,</t>
  </si>
  <si>
    <t>2. Serviso dokumentacija lietuvių arba anglų kalba.</t>
  </si>
  <si>
    <t>PASIŪLYMŲ VERTINIMAS</t>
  </si>
  <si>
    <r>
      <t xml:space="preserve">1. Perkančiosios organizacijos neatmesti pasiūlymai vertinami taikant ekonomiškai naudingiausio pasiūlymo vertinimo kriterijus, kai vertinama </t>
    </r>
    <r>
      <rPr>
        <b/>
        <sz val="12"/>
        <color theme="1"/>
        <rFont val="Times New Roman"/>
        <family val="1"/>
      </rPr>
      <t>kaina ir kokybė.</t>
    </r>
  </si>
  <si>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</si>
  <si>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</si>
  <si>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</si>
  <si>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</si>
  <si>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</si>
  <si>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</si>
  <si>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</si>
  <si>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</si>
  <si>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yra/nėra</t>
  </si>
  <si>
    <t>T1</t>
  </si>
  <si>
    <t>Palyginamasis: interpoliacinis</t>
  </si>
  <si>
    <t>T2</t>
  </si>
  <si>
    <t>T3</t>
  </si>
  <si>
    <t>T4</t>
  </si>
  <si>
    <t>Statinis:
(yra/nėra)</t>
  </si>
  <si>
    <t>Pasiūlymo ekonominio naudingumo (kainos ir kokybės santykio) apskaičiavimo tvarka (formulė) yra pateikiama žemiau:</t>
  </si>
  <si>
    <t>2. Pasiūlymo kainos (K) balai apskaičiuojami mažiausios pasiūlytos kainos (Kmin) ir vertinamo pasiūlymo kainos (Kv) santykį padauginant iš kainos lyginamojo svorio (X):</t>
  </si>
  <si>
    <t>3. Kadangi siūlomo objekto techniniai pranašumai įvertinami dviem skirtingais vertinimo būdais, todėl parametrų įvertinimas apskaičiuojamas skirtingais metodais:</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</si>
  <si>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</si>
  <si>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</si>
  <si>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</si>
  <si>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1. Ne mažiau nei 24 mėn.</t>
  </si>
  <si>
    <t>Personalo mokymai (po apmokymų pateikti apmokymų aktą / sertifikatą arba kitą mokymų faktą įrodantį dokumentą):</t>
  </si>
  <si>
    <t>1) Kaina (K) – 60;</t>
  </si>
  <si>
    <t>X=60</t>
  </si>
  <si>
    <r>
      <t>L</t>
    </r>
    <r>
      <rPr>
        <vertAlign val="subscript"/>
        <sz val="12"/>
        <rFont val="Times New Roman"/>
        <family val="1"/>
      </rPr>
      <t>3</t>
    </r>
    <r>
      <rPr>
        <sz val="12"/>
        <rFont val="Times New Roman"/>
        <family val="1"/>
      </rPr>
      <t xml:space="preserve"> = 0,10</t>
    </r>
  </si>
  <si>
    <t>3.1</t>
  </si>
  <si>
    <t>3.2</t>
  </si>
  <si>
    <t>1. Pasiūlymo ekonominis naudingumas (E) apskaičiuojamas sudedant tiekėjo pasiūlymo kainos (K) ir techninių pranašumų (T) balus:</t>
  </si>
  <si>
    <t>3.3</t>
  </si>
  <si>
    <t>3.4</t>
  </si>
  <si>
    <t>3.5</t>
  </si>
  <si>
    <t>3.6</t>
  </si>
  <si>
    <t>3.7</t>
  </si>
  <si>
    <t>3.8</t>
  </si>
  <si>
    <t>3.9</t>
  </si>
  <si>
    <t>3.10</t>
  </si>
  <si>
    <t>3.11</t>
  </si>
  <si>
    <t>3.12</t>
  </si>
  <si>
    <t>3.13</t>
  </si>
  <si>
    <t>3.14</t>
  </si>
  <si>
    <t>3.15</t>
  </si>
  <si>
    <t>3.16</t>
  </si>
  <si>
    <t>3.17</t>
  </si>
  <si>
    <t xml:space="preserve">E = K + T </t>
  </si>
  <si>
    <t>2) Techniniai pranašumai (T) – 40;</t>
  </si>
  <si>
    <t>Y=40</t>
  </si>
  <si>
    <r>
      <t>L</t>
    </r>
    <r>
      <rPr>
        <vertAlign val="subscript"/>
        <sz val="12"/>
        <rFont val="Times New Roman"/>
        <family val="1"/>
      </rPr>
      <t>2</t>
    </r>
    <r>
      <rPr>
        <sz val="12"/>
        <rFont val="Times New Roman"/>
        <family val="1"/>
      </rPr>
      <t xml:space="preserve"> = 0,20</t>
    </r>
  </si>
  <si>
    <t>1 pirkimo objekto dalis. Elektra valdomas transportavimo vežimėlis GMP mašinoje su automatizuoto įkėlimo ir iškėlimo platforma - 1 vnt.</t>
  </si>
  <si>
    <t>Ne mažiau 300 kg</t>
  </si>
  <si>
    <t>Būtina</t>
  </si>
  <si>
    <t>Komplektaciją sudaro</t>
  </si>
  <si>
    <t>1. Paciento transportavimo vežimėlis su motorizuota pavara,</t>
  </si>
  <si>
    <t>2. Automatizuoto įkėlimo ir iškėlimo platforma.</t>
  </si>
  <si>
    <t>Reikalavimai paciento transportavimo vežimėliui su motorizuota pavara</t>
  </si>
  <si>
    <t>1</t>
  </si>
  <si>
    <t>2</t>
  </si>
  <si>
    <t>3</t>
  </si>
  <si>
    <t>Reikalavimai automatizuotai įkėlimo ir iškėlimo platformai</t>
  </si>
  <si>
    <t>4</t>
  </si>
  <si>
    <t>Pagrindas per visą neštuvų ilgį ant „X“ formos aliuminio arba lygiavertės medžiagos rėmo su hidrauline arba lygiaverte pakėlimo ir nuleidimo sistema</t>
  </si>
  <si>
    <t>Aukščio keitimo diapazonas (ne siuaresnis už nurodytą)</t>
  </si>
  <si>
    <t>45 - 100 cm</t>
  </si>
  <si>
    <t xml:space="preserve">Maksimalus ilgis </t>
  </si>
  <si>
    <t xml:space="preserve">Ne mažiau kaip 200 cm </t>
  </si>
  <si>
    <t>Minimalus ilgis (sustūmus galvūgalį ir kojūgalį)</t>
  </si>
  <si>
    <t>Ne daugiau kaip 165 cm</t>
  </si>
  <si>
    <t>Plotis</t>
  </si>
  <si>
    <t>60 cm ± 5 cm</t>
  </si>
  <si>
    <t>Neštuvų vežimėlio svoris su baterija (be čiužinio ir diržų)</t>
  </si>
  <si>
    <t>Ne daugiau kaip 75 kg</t>
  </si>
  <si>
    <t xml:space="preserve">Integruota ličio jonų baterija </t>
  </si>
  <si>
    <t>Su įkrovimo lygio indikatoriu</t>
  </si>
  <si>
    <t xml:space="preserve">Nugaros atramos kampas </t>
  </si>
  <si>
    <t>2. Reguliuojamas su pneumatiniu pakelėju arba lygiaverčiu technologiniu sprendiniu.</t>
  </si>
  <si>
    <r>
      <t>1. Ne mažiau kaip 65</t>
    </r>
    <r>
      <rPr>
        <sz val="12"/>
        <rFont val="Calibri"/>
        <family val="2"/>
      </rPr>
      <t>°</t>
    </r>
    <r>
      <rPr>
        <sz val="12"/>
        <rFont val="Times New Roman"/>
        <family val="1"/>
      </rPr>
      <t>,</t>
    </r>
  </si>
  <si>
    <t>Fowlerio arba šoko pozicijos kampas</t>
  </si>
  <si>
    <t>Ne mažiau kaip 15°</t>
  </si>
  <si>
    <t>Paciento saugos diržai</t>
  </si>
  <si>
    <t>1. Pečių,</t>
  </si>
  <si>
    <t>2. Juosmens,</t>
  </si>
  <si>
    <t>3. Kojų,</t>
  </si>
  <si>
    <t>4. Dengti poliuretanu arba lygiaverte medžiaga.</t>
  </si>
  <si>
    <t>Integruota apšvietimo lempa</t>
  </si>
  <si>
    <t>LED arba lygiaverčio tipo</t>
  </si>
  <si>
    <t xml:space="preserve">Čiužinys </t>
  </si>
  <si>
    <t>1. Iš medžiagos nesugeriančios kraujo ir dezinfekcinių skysčių,</t>
  </si>
  <si>
    <t>2. Leidžiantis atlikti visas pozicijas.</t>
  </si>
  <si>
    <t>Sudedami porankiai</t>
  </si>
  <si>
    <t>1. Atlenkiami ir nulenkiami,</t>
  </si>
  <si>
    <t>2. Bariatrinė padėtis leidžianti transportuoti sunkius pacientus.</t>
  </si>
  <si>
    <t xml:space="preserve">Infuzinės lašinės stovas </t>
  </si>
  <si>
    <t>3. Maksimali apkrova ne mažiau 10 kg.</t>
  </si>
  <si>
    <t>1. Ištraukiamas,</t>
  </si>
  <si>
    <t>2. Teleskopinis,</t>
  </si>
  <si>
    <t>Vežimėlio ratukai</t>
  </si>
  <si>
    <t>4. Ne mažiau kaip dveji ratukai su stabdžiais.</t>
  </si>
  <si>
    <t>1. Keturi ratukai, kurių skersmuo ≥ 15 cm, plotis ≥ 4 cm,</t>
  </si>
  <si>
    <t>2. Visų keturių ratukų sukimosi kampas 360°,</t>
  </si>
  <si>
    <t>3. Priekiniai ratukai fiksuojami, kad būtų galima judėti tiesia trajektorija,</t>
  </si>
  <si>
    <t>Vežimėlio vandens atsparumo klasė</t>
  </si>
  <si>
    <t>Ne blogiau IP42</t>
  </si>
  <si>
    <t>Leistina vežimėlio apkrova</t>
  </si>
  <si>
    <t>Ne mažiau kaip 300 kg</t>
  </si>
  <si>
    <t>Maksimalus vežimėlio pakrovimo į reanimobilį aukštis</t>
  </si>
  <si>
    <t xml:space="preserve">Ne mažiau kaip 85 cm </t>
  </si>
  <si>
    <t xml:space="preserve">Neštuvų darbinė temperatūra </t>
  </si>
  <si>
    <r>
      <t xml:space="preserve">Ribose ne siauresnėse kaip – 20 </t>
    </r>
    <r>
      <rPr>
        <sz val="12"/>
        <rFont val="Calibri"/>
        <family val="2"/>
      </rPr>
      <t>°</t>
    </r>
    <r>
      <rPr>
        <sz val="12"/>
        <rFont val="Times New Roman"/>
        <family val="1"/>
        <charset val="186"/>
      </rPr>
      <t>C iki +40 °C</t>
    </r>
  </si>
  <si>
    <t>Atitikties deklaracija</t>
  </si>
  <si>
    <t>EN 1789 arba lygiavertis</t>
  </si>
  <si>
    <t xml:space="preserve">To paties gamintojo kaip pacientų transportavimo vežimėlis </t>
  </si>
  <si>
    <t>Elektra valdomos funkcijos</t>
  </si>
  <si>
    <t>3.18</t>
  </si>
  <si>
    <t>3.19</t>
  </si>
  <si>
    <t>3.20</t>
  </si>
  <si>
    <t>3.21</t>
  </si>
  <si>
    <t>3.22</t>
  </si>
  <si>
    <t>Integruotas mašinoje, skirtas pakelti ir nuleisti pacientų transportavimo vežimėlį</t>
  </si>
  <si>
    <t>Leistina apkrova</t>
  </si>
  <si>
    <t>Neštuvų užrakinimo mechanizmas</t>
  </si>
  <si>
    <t>4.1</t>
  </si>
  <si>
    <t>4.2</t>
  </si>
  <si>
    <t>4.3</t>
  </si>
  <si>
    <t>4.4</t>
  </si>
  <si>
    <t>4.5</t>
  </si>
  <si>
    <t>Komplektacija:</t>
  </si>
  <si>
    <t>1. Paciento transportavimo vežimėlis su motorizuota pavara - 1 vnt,</t>
  </si>
  <si>
    <t>2. Automatizuoto įkėlimo ir iškėlimo platforma - 1vnt,</t>
  </si>
  <si>
    <t>3. Čiužinys su paciento tvirtinimo diržais - 1 vnt,</t>
  </si>
  <si>
    <t>4. Dvi baterijos su papildomu išoriniu mobiliu įkrovikliu - 1 vnt,</t>
  </si>
  <si>
    <t>Elektra valdomos pakėlimo ir nuleidimo funkcijos</t>
  </si>
  <si>
    <t>Sutraukiama ir / arba paaukštinama rankena stumti / traukti vežimėlį</t>
  </si>
  <si>
    <t>Integruota ličio jonų baterija automatiškai kraunama, kai neštuvai mašinoje parkavimo pozicijoje, indukciniu įkrovikliu integruotu mašinoje, bei su atskiru įkrovikliu su įstatoma papildoma atsargine baterija, tvirtinama ant vertikalaus paviršiaus</t>
  </si>
  <si>
    <t>Vežimėlio pagrinde ir galvūgalyje sumontuoti daiktų saugojimo medžiaginiai tinkleliai (laikikliai) priemonėms pasidėti</t>
  </si>
  <si>
    <t>Neštuvų darbinė temperatūra ribose ne siauresnėse kaip – 30 °C iki +50 °C</t>
  </si>
  <si>
    <t>3.1. Siūlomo objekto T4 techninis parametras aprašomas palyginamuoju interpoliaciniu vertinimo būdu, todėl parametro įvertinimas apskaičiuojamas pagal metodiką:</t>
  </si>
  <si>
    <r>
      <t>L</t>
    </r>
    <r>
      <rPr>
        <vertAlign val="subscript"/>
        <sz val="12"/>
        <rFont val="Times New Roman"/>
        <family val="1"/>
      </rPr>
      <t>1</t>
    </r>
    <r>
      <rPr>
        <sz val="12"/>
        <rFont val="Times New Roman"/>
        <family val="1"/>
      </rPr>
      <t xml:space="preserve"> = 0,40</t>
    </r>
  </si>
  <si>
    <r>
      <t>L</t>
    </r>
    <r>
      <rPr>
        <vertAlign val="subscript"/>
        <sz val="12"/>
        <rFont val="Times New Roman"/>
        <family val="1"/>
      </rPr>
      <t>4</t>
    </r>
    <r>
      <rPr>
        <sz val="12"/>
        <rFont val="Times New Roman"/>
        <family val="1"/>
      </rPr>
      <t xml:space="preserve"> = 0,30</t>
    </r>
  </si>
  <si>
    <t>3.1.1 Jei siūlomas objektas turi parametro T4 mažiausią skaitinę vertę (Tmin) gauna maksimalų balų skaičių pagal lyginamąjį svorį: T4 = L4 = 0.30. Didžiausią parametro T4 skaitinę vertę (Tmax) turintis objektas gauna 0 balų: T4 = L4 = 0. Visais kitais atvejais vertinamo objekto (Tv) parametro įvertinimas skaičiuojamas pagal formulę:</t>
  </si>
  <si>
    <t>3.2. Kadangi siūlomo objekto T1, T2 ir T3 techniniai parametrai neturi skaitinių išraiškų (yra arba nėra), todėl parametrų įvertinimas apskaičiuojamas pagal metodiką:</t>
  </si>
  <si>
    <t>Jei siūlomas objektas turi nurodytą pranašumą gauna maksimalų balų skaičių pagal lyginamąjį svorį: T1 = L1 = 0.40, T2 = L2 = 0.20, T3 = L3 = 0.10. Jei siūlomas objektas neturi nurodyto pranašumo gauna 0 balų: T1 = L1 = 0, T2 = L2 = 0, T3 = L3 = 0.</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</si>
  <si>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t>
  </si>
  <si>
    <t>1. Mokymai ≥ 5 specialistų. Trukmė ≥ 1 akademinė valanda.</t>
  </si>
  <si>
    <t>Į pasiūlymo kainą turi būti įskaičiuotas įrangos pristatymas į VšĮ Vilniaus universiteto ligoninės Santaros klinikų sandėlį, pervežimas iš sandėlio į instaliavimo vietą, instaliavimas (visa įranga turi būti sumontuota į GPM automobilį ir paruošta naudoti, tiekėjas į pasiūlymo kainą privalo įtraukti visus priedus ir medžiagas reikalingas instaliacijai), po instaliavimo likusių įpakavimo medžiagų išvežimas (utilizavimas) ir personalo apmokymas.</t>
  </si>
  <si>
    <r>
      <rPr>
        <b/>
        <sz val="10"/>
        <color theme="1"/>
        <rFont val="Times New Roman"/>
        <family val="1"/>
        <charset val="186"/>
      </rPr>
      <t>Jei pasiūlyme nurodyta konfidenciali informacija.</t>
    </r>
    <r>
      <rPr>
        <sz val="10"/>
        <color theme="1"/>
        <rFont val="Times New Roman"/>
        <family val="1"/>
      </rPr>
      <t xml:space="preserve"> Atsižvelgiant į tai, jog nurodėme, kad konfidencialios informacijos pasiūlyme yra ir į Viešųjų pirkimų įstatymo nuostatas 58 straipsnio 3 dalyje (Suinteresuoti dalyviai nuo perkančiosios organizacijos pranešimo apie sprendimą nustatyti laimėjusį pasiūlymą pateikimo dalyviams dienos iki atidėjimo termino pabaigos gali prašyti perkančiosios organizacijos pateikti laimėjusį pasiūlymą. </t>
    </r>
    <r>
      <rPr>
        <b/>
        <u/>
        <sz val="10"/>
        <color theme="1"/>
        <rFont val="Times New Roman"/>
        <family val="1"/>
        <charset val="186"/>
      </rPr>
      <t xml:space="preserve">Perkančioji organizacija laimėjusį pasiūlymą suinteresuotiems dalyviams gali pateikti teikdama šio straipsnio 1 dalyje nurodytą informaciją </t>
    </r>
    <r>
      <rPr>
        <sz val="10"/>
        <color theme="1"/>
        <rFont val="Times New Roman"/>
        <family val="1"/>
      </rPr>
      <t xml:space="preserve">(Perkančioji organizacija kandidatams ir dalyviams ne vėliau kaip per 3 darbo dienas raštu praneša apie priimtą sprendimą nustatyti laimėjusį pasiūlymą, dėl kurio bus sudaroma pirkimo sutartis, pateikia šio straipsnio 2 dalyje nurodytos atitinkamos informacijos, kuri dar nebuvo pateikta pirkimo procedūros metu, santrauką (dalyviui, kurio pasiūlymas nebuvo atmestas: laimėjusio pasiūlymo charakteristikas ir santykinius pranašumus, įskaitant kainą, dėl kurių šis pasiūlymas buvo pripažintas geriausiu), nurodo nustatytą pasiūlymų eilę, laimėjusį pasiūlymą ir tikslų atidėjimo terminą.)) ir 20 straipsnio 3 dalyje (Jeigu perkančiajai organizacijai kyla abejonių dėl tiekėjo pasiūlyme nurodytos informacijos konfidencialumo, ji privalo prašyti tiekėjo įrodyti, kodėl nurodyta informacija yra konfidenciali. Jeigu tiekėjas per perkančiosios organizacijos nurodytą terminą, kuris negali būti trumpesnis kaip 3 darbo dienos, nepateikia tokių įrodymų arba pateikia netinkamus įrodymus, laikoma, kad tokia informacija nėra konfidenciali.) bei Viešųjų pirkimų tarnybos pateiktą išaiškinimą (Tiekėjo pavadinimas, kainos, įkainiai, siūlomų prekių gamintojai bei modeliai, prekių aprašymai (techninės specifikacijos) - nėra konfidenciali informacija. Kas dar negali būti konfidencialu, sužinosite perskaitę naują Viešųjų pirkimų tarnybos parengtą informacinį leidinį „Konfidencialumas viešuosiuose pirkimuose“ https://vpt.lrv.lt/lt/naujienos/konfidencialumas-viesuosiuose-pirkimuose), </t>
    </r>
    <r>
      <rPr>
        <b/>
        <sz val="10"/>
        <color theme="1"/>
        <rFont val="Times New Roman"/>
        <family val="1"/>
        <charset val="186"/>
      </rPr>
      <t>kartu su pasiūlymu pateikiame konfidencialios informacijos pagrindimą</t>
    </r>
    <r>
      <rPr>
        <sz val="10"/>
        <color theme="1"/>
        <rFont val="Times New Roman"/>
        <family val="1"/>
      </rPr>
      <t>.</t>
    </r>
  </si>
  <si>
    <t>9.</t>
  </si>
  <si>
    <t>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t>
  </si>
  <si>
    <t>Lietuvos ir Šveicarijos UAB ,,Hospitex Diagnostics Kaunas"</t>
  </si>
  <si>
    <t>Simno g. 4, LT-46365 Kaunas</t>
  </si>
  <si>
    <t>LT107474219</t>
  </si>
  <si>
    <t>LT767044060003152297, AB SEB bankas, banko kodas 70440</t>
  </si>
  <si>
    <t>Direktorius Algis Bakutis</t>
  </si>
  <si>
    <t>8 698 52269, info@hospitex.lt</t>
  </si>
  <si>
    <t>Direktorius</t>
  </si>
  <si>
    <t>Algis Bakutis</t>
  </si>
  <si>
    <t>Gamintojo įgaliojimas, konfidencialu</t>
  </si>
  <si>
    <t>CE sertifikatas</t>
  </si>
  <si>
    <t>PowerPro2 ir Power Load, gamintojas Stryker, JAV</t>
  </si>
  <si>
    <r>
      <t>2. Automatizuoto įkėlimo ir iškėlimo platforma.</t>
    </r>
    <r>
      <rPr>
        <b/>
        <sz val="12"/>
        <rFont val="Times New Roman"/>
        <family val="1"/>
        <charset val="186"/>
      </rPr>
      <t>Katalogas - 2, 3, 4 psl.</t>
    </r>
  </si>
  <si>
    <r>
      <t xml:space="preserve">Elektra valdomos pakėlimo ir nuleidimo funkcijos. </t>
    </r>
    <r>
      <rPr>
        <b/>
        <sz val="12"/>
        <rFont val="Times New Roman"/>
        <family val="1"/>
        <charset val="186"/>
      </rPr>
      <t>Katalogas - 6, 7, 8 psl.</t>
    </r>
  </si>
  <si>
    <r>
      <t xml:space="preserve">36,6 - 104 cm. </t>
    </r>
    <r>
      <rPr>
        <b/>
        <sz val="12"/>
        <rFont val="Times New Roman"/>
        <family val="1"/>
        <charset val="186"/>
      </rPr>
      <t>Katalogas - 9 psl.</t>
    </r>
  </si>
  <si>
    <r>
      <t xml:space="preserve"> 213,4 cm.</t>
    </r>
    <r>
      <rPr>
        <b/>
        <sz val="12"/>
        <rFont val="Times New Roman"/>
        <family val="1"/>
        <charset val="186"/>
      </rPr>
      <t xml:space="preserve"> Katalogas - 9 psl.</t>
    </r>
  </si>
  <si>
    <r>
      <t xml:space="preserve"> 152,4 cm. </t>
    </r>
    <r>
      <rPr>
        <b/>
        <sz val="12"/>
        <rFont val="Times New Roman"/>
        <family val="1"/>
        <charset val="186"/>
      </rPr>
      <t>Katalogas - 9 psl.</t>
    </r>
  </si>
  <si>
    <r>
      <t xml:space="preserve"> 57,4 cm.</t>
    </r>
    <r>
      <rPr>
        <b/>
        <sz val="12"/>
        <rFont val="Times New Roman"/>
        <family val="1"/>
        <charset val="186"/>
      </rPr>
      <t xml:space="preserve"> Katalogas - 9 psl.</t>
    </r>
  </si>
  <si>
    <r>
      <t xml:space="preserve">59 kg. </t>
    </r>
    <r>
      <rPr>
        <b/>
        <sz val="12"/>
        <rFont val="Times New Roman"/>
        <family val="1"/>
        <charset val="186"/>
      </rPr>
      <t>Katalogas - 9 psl.</t>
    </r>
  </si>
  <si>
    <r>
      <t xml:space="preserve"> 318 kg.</t>
    </r>
    <r>
      <rPr>
        <b/>
        <sz val="12"/>
        <rFont val="Times New Roman"/>
        <family val="1"/>
        <charset val="186"/>
      </rPr>
      <t xml:space="preserve"> Katalogas - 9 psl</t>
    </r>
    <r>
      <rPr>
        <sz val="12"/>
        <rFont val="Times New Roman"/>
        <family val="1"/>
        <charset val="186"/>
      </rPr>
      <t>.</t>
    </r>
  </si>
  <si>
    <r>
      <t>91 cm.</t>
    </r>
    <r>
      <rPr>
        <b/>
        <sz val="12"/>
        <rFont val="Times New Roman"/>
        <family val="1"/>
        <charset val="186"/>
      </rPr>
      <t xml:space="preserve"> Katalogas - 9 psl.</t>
    </r>
  </si>
  <si>
    <r>
      <t xml:space="preserve">EN 1789 - </t>
    </r>
    <r>
      <rPr>
        <b/>
        <sz val="12"/>
        <rFont val="Times New Roman"/>
        <family val="1"/>
        <charset val="186"/>
      </rPr>
      <t>pateikiamas</t>
    </r>
  </si>
  <si>
    <r>
      <t xml:space="preserve">1. Keturi ratukai, kurių skersmuo 15 cm, plotis 5 cm. </t>
    </r>
    <r>
      <rPr>
        <b/>
        <sz val="12"/>
        <rFont val="Times New Roman"/>
        <family val="1"/>
        <charset val="186"/>
      </rPr>
      <t>Katalogas - 9 psl.</t>
    </r>
  </si>
  <si>
    <r>
      <t>1.  75</t>
    </r>
    <r>
      <rPr>
        <sz val="12"/>
        <rFont val="Calibri"/>
        <family val="2"/>
      </rPr>
      <t xml:space="preserve">°. </t>
    </r>
    <r>
      <rPr>
        <b/>
        <sz val="12"/>
        <rFont val="Times New Roman"/>
        <family val="1"/>
        <charset val="186"/>
      </rPr>
      <t>Katalogas - 9 psl.</t>
    </r>
  </si>
  <si>
    <r>
      <t xml:space="preserve"> 15° </t>
    </r>
    <r>
      <rPr>
        <b/>
        <sz val="12"/>
        <rFont val="Times New Roman"/>
        <family val="1"/>
        <charset val="186"/>
      </rPr>
      <t>Katalogas - 9 psl.</t>
    </r>
  </si>
  <si>
    <r>
      <t xml:space="preserve">Sutraukiama ir / arba paaukštinama rankena stumti / traukti vežimėlį. </t>
    </r>
    <r>
      <rPr>
        <b/>
        <sz val="12"/>
        <rFont val="Times New Roman"/>
        <family val="1"/>
        <charset val="186"/>
      </rPr>
      <t>Katalogas - 7, 10 psl.</t>
    </r>
  </si>
  <si>
    <r>
      <t xml:space="preserve">Su įkrovimo lygio indikatoriu. </t>
    </r>
    <r>
      <rPr>
        <b/>
        <sz val="12"/>
        <rFont val="Times New Roman"/>
        <family val="1"/>
        <charset val="186"/>
      </rPr>
      <t>Katalogas - 11, 12, 13 psl.</t>
    </r>
  </si>
  <si>
    <r>
      <t xml:space="preserve">1. Pečių, </t>
    </r>
    <r>
      <rPr>
        <b/>
        <sz val="12"/>
        <rFont val="Times New Roman"/>
        <family val="1"/>
        <charset val="186"/>
      </rPr>
      <t>Katalogas - 5, 14 psl.</t>
    </r>
  </si>
  <si>
    <r>
      <t xml:space="preserve">2. Juosmens. </t>
    </r>
    <r>
      <rPr>
        <b/>
        <sz val="12"/>
        <rFont val="Times New Roman"/>
        <family val="1"/>
        <charset val="186"/>
      </rPr>
      <t>Katalogas - 5, 14 psl.</t>
    </r>
  </si>
  <si>
    <r>
      <t xml:space="preserve">3. Kojų. </t>
    </r>
    <r>
      <rPr>
        <b/>
        <sz val="12"/>
        <rFont val="Times New Roman"/>
        <family val="1"/>
        <charset val="186"/>
      </rPr>
      <t>Katalogas - 5, 14 psl.</t>
    </r>
  </si>
  <si>
    <r>
      <t xml:space="preserve">LED. </t>
    </r>
    <r>
      <rPr>
        <b/>
        <sz val="12"/>
        <rFont val="Times New Roman"/>
        <family val="1"/>
        <charset val="186"/>
      </rPr>
      <t>Katalogas - 2, 15 psl.</t>
    </r>
  </si>
  <si>
    <r>
      <t>2. Leidžiantis atlikti visas pozicijas.</t>
    </r>
    <r>
      <rPr>
        <b/>
        <sz val="12"/>
        <rFont val="Times New Roman"/>
        <family val="1"/>
        <charset val="186"/>
      </rPr>
      <t xml:space="preserve"> Katalogas - 6, 10 psl.</t>
    </r>
  </si>
  <si>
    <r>
      <t xml:space="preserve">1. Ištraukiamas. </t>
    </r>
    <r>
      <rPr>
        <b/>
        <sz val="12"/>
        <rFont val="Times New Roman"/>
        <family val="1"/>
        <charset val="186"/>
      </rPr>
      <t>Katalogas - 16, 17 psl.</t>
    </r>
  </si>
  <si>
    <r>
      <t xml:space="preserve">2. Teleskopinis </t>
    </r>
    <r>
      <rPr>
        <b/>
        <sz val="12"/>
        <rFont val="Times New Roman"/>
        <family val="1"/>
        <charset val="186"/>
      </rPr>
      <t>Katalogas - 16 psl.</t>
    </r>
  </si>
  <si>
    <r>
      <t xml:space="preserve">2. Visų keturių ratukų sukimosi kampas 360°. </t>
    </r>
    <r>
      <rPr>
        <b/>
        <sz val="12"/>
        <rFont val="Times New Roman"/>
        <family val="1"/>
        <charset val="186"/>
      </rPr>
      <t>Katalogas - 2 psl.</t>
    </r>
  </si>
  <si>
    <r>
      <t xml:space="preserve">1. Atlenkiami ir nulenkiami. </t>
    </r>
    <r>
      <rPr>
        <b/>
        <sz val="12"/>
        <rFont val="Times New Roman"/>
        <family val="1"/>
        <charset val="186"/>
      </rPr>
      <t>Katalogas - 1, 5, 6, 18 psl.</t>
    </r>
  </si>
  <si>
    <r>
      <t xml:space="preserve">Ribose  – 34 </t>
    </r>
    <r>
      <rPr>
        <sz val="12"/>
        <rFont val="Calibri"/>
        <family val="2"/>
      </rPr>
      <t>°</t>
    </r>
    <r>
      <rPr>
        <sz val="12"/>
        <rFont val="Times New Roman"/>
        <family val="1"/>
        <charset val="186"/>
      </rPr>
      <t>C iki +54 °C.</t>
    </r>
    <r>
      <rPr>
        <b/>
        <sz val="12"/>
        <rFont val="Times New Roman"/>
        <family val="1"/>
        <charset val="186"/>
      </rPr>
      <t xml:space="preserve"> Katalogas - 21 psl.</t>
    </r>
  </si>
  <si>
    <r>
      <t xml:space="preserve">To paties gamintojo kaip pacientų transportavimo vežimėlis. </t>
    </r>
    <r>
      <rPr>
        <b/>
        <sz val="12"/>
        <rFont val="Times New Roman"/>
        <family val="1"/>
        <charset val="186"/>
      </rPr>
      <t>Katalogas - 3 psl.</t>
    </r>
  </si>
  <si>
    <r>
      <t>1. Paciento transportavimo vežimėlis su motorizuota pavara - 1 vnt, -</t>
    </r>
    <r>
      <rPr>
        <b/>
        <i/>
        <sz val="12"/>
        <rFont val="Times New Roman"/>
        <family val="1"/>
        <charset val="186"/>
      </rPr>
      <t xml:space="preserve"> deklaruojame</t>
    </r>
  </si>
  <si>
    <r>
      <t xml:space="preserve">2. Automatizuoto įkėlimo ir iškėlimo platforma - 1vnt, </t>
    </r>
    <r>
      <rPr>
        <b/>
        <i/>
        <sz val="12"/>
        <rFont val="Times New Roman"/>
        <family val="1"/>
        <charset val="186"/>
      </rPr>
      <t>deklaruojame</t>
    </r>
  </si>
  <si>
    <r>
      <t xml:space="preserve">3. Čiužinys su paciento tvirtinimo diržais - 1 vnt, </t>
    </r>
    <r>
      <rPr>
        <b/>
        <i/>
        <sz val="12"/>
        <rFont val="Times New Roman"/>
        <family val="1"/>
        <charset val="186"/>
      </rPr>
      <t>deklaruojame</t>
    </r>
  </si>
  <si>
    <r>
      <t xml:space="preserve">4. Dvi baterijos su papildomu išoriniu mobiliu įkrovikliu - 1 vnt, </t>
    </r>
    <r>
      <rPr>
        <b/>
        <i/>
        <sz val="12"/>
        <rFont val="Times New Roman"/>
        <family val="1"/>
        <charset val="186"/>
      </rPr>
      <t>deklaruojame</t>
    </r>
  </si>
  <si>
    <r>
      <t xml:space="preserve">Integruotas mašinoje, skirtas pakelti ir nuleisti pacientų transportavimo vežimėlį </t>
    </r>
    <r>
      <rPr>
        <b/>
        <sz val="12"/>
        <rFont val="Times New Roman"/>
        <family val="1"/>
        <charset val="186"/>
      </rPr>
      <t>Katalogas - 4, 22, 24 psl.</t>
    </r>
  </si>
  <si>
    <r>
      <t xml:space="preserve"> 318 kg </t>
    </r>
    <r>
      <rPr>
        <b/>
        <sz val="12"/>
        <rFont val="Times New Roman"/>
        <family val="1"/>
        <charset val="186"/>
      </rPr>
      <t>Katalogas - 23 psl.</t>
    </r>
  </si>
  <si>
    <r>
      <t xml:space="preserve">4. Visi ratukai su stabdžiais. </t>
    </r>
    <r>
      <rPr>
        <b/>
        <sz val="12"/>
        <rFont val="Times New Roman"/>
        <family val="1"/>
        <charset val="186"/>
      </rPr>
      <t>Katalogas - 12 psl.</t>
    </r>
  </si>
  <si>
    <r>
      <t xml:space="preserve">3. Priekiniai ratukai fiksuojami, kad būtų galima judėti tiesia trajektorija. </t>
    </r>
    <r>
      <rPr>
        <b/>
        <sz val="12"/>
        <rFont val="Times New Roman"/>
        <family val="1"/>
        <charset val="186"/>
      </rPr>
      <t>Katalogas - 19, 20 psl.</t>
    </r>
  </si>
  <si>
    <r>
      <rPr>
        <sz val="12"/>
        <color theme="1" tint="4.9989318521683403E-2"/>
        <rFont val="Times New Roman"/>
        <family val="1"/>
        <charset val="186"/>
      </rPr>
      <t>Elektra</t>
    </r>
    <r>
      <rPr>
        <sz val="12"/>
        <rFont val="Times New Roman"/>
        <family val="1"/>
        <charset val="186"/>
      </rPr>
      <t xml:space="preserve"> valdomos funkcijos. </t>
    </r>
    <r>
      <rPr>
        <b/>
        <sz val="12"/>
        <rFont val="Times New Roman"/>
        <family val="1"/>
        <charset val="186"/>
      </rPr>
      <t>Katalogas - 24 psl.</t>
    </r>
  </si>
  <si>
    <r>
      <t>1. Paciento transportavimo vežimėlis su</t>
    </r>
    <r>
      <rPr>
        <sz val="12"/>
        <color theme="1" tint="4.9989318521683403E-2"/>
        <rFont val="Times New Roman"/>
        <family val="1"/>
        <charset val="186"/>
      </rPr>
      <t xml:space="preserve"> motorizuota </t>
    </r>
    <r>
      <rPr>
        <sz val="12"/>
        <rFont val="Times New Roman"/>
        <family val="1"/>
        <charset val="186"/>
      </rPr>
      <t>pavara.</t>
    </r>
    <r>
      <rPr>
        <b/>
        <sz val="12"/>
        <rFont val="Times New Roman"/>
        <family val="1"/>
        <charset val="186"/>
      </rPr>
      <t xml:space="preserve"> Katalogas - 1, 2, 26, 27 psl.</t>
    </r>
  </si>
  <si>
    <r>
      <t>Pagrindas per visą neštuvų ilgį ant „X“ formos</t>
    </r>
    <r>
      <rPr>
        <sz val="12"/>
        <color theme="1" tint="4.9989318521683403E-2"/>
        <rFont val="Times New Roman"/>
        <family val="1"/>
        <charset val="186"/>
      </rPr>
      <t xml:space="preserve"> aliuminio</t>
    </r>
    <r>
      <rPr>
        <sz val="12"/>
        <rFont val="Times New Roman"/>
        <family val="1"/>
      </rPr>
      <t xml:space="preserve">  medžiagos rėmo su hidrauline  pakėlimo ir nuleidimo sistema. </t>
    </r>
    <r>
      <rPr>
        <b/>
        <sz val="12"/>
        <rFont val="Times New Roman"/>
        <family val="1"/>
        <charset val="186"/>
      </rPr>
      <t>Katalogas - 2, 5, 28 psl.</t>
    </r>
  </si>
  <si>
    <r>
      <t xml:space="preserve">2. Bariatrinė padėtis leidžianti transportuoti sunkius pacientus. </t>
    </r>
    <r>
      <rPr>
        <b/>
        <sz val="12"/>
        <color theme="1" tint="4.9989318521683403E-2"/>
        <rFont val="Times New Roman"/>
        <family val="1"/>
        <charset val="186"/>
      </rPr>
      <t>Katalogas - 1, 30 psl.</t>
    </r>
  </si>
  <si>
    <r>
      <t xml:space="preserve">1. Iš medžiagos nesugeriančios kraujo ir dezinfekcinių skysčių. </t>
    </r>
    <r>
      <rPr>
        <b/>
        <sz val="12"/>
        <color theme="1" tint="4.9989318521683403E-2"/>
        <rFont val="Times New Roman"/>
        <family val="1"/>
        <charset val="186"/>
      </rPr>
      <t>Katalogas - 31 psl.</t>
    </r>
  </si>
  <si>
    <t>Deklaruojame</t>
  </si>
  <si>
    <r>
      <t>Neštuvų užrakinimo mechanizmas.</t>
    </r>
    <r>
      <rPr>
        <b/>
        <sz val="12"/>
        <color theme="1" tint="4.9989318521683403E-2"/>
        <rFont val="Times New Roman"/>
        <family val="1"/>
        <charset val="186"/>
      </rPr>
      <t xml:space="preserve"> Katalogas - 32 psl.</t>
    </r>
  </si>
  <si>
    <t>Naudotojo vadovas</t>
  </si>
  <si>
    <r>
      <t xml:space="preserve">2. Reguliuojamas su </t>
    </r>
    <r>
      <rPr>
        <sz val="12"/>
        <color theme="1" tint="4.9989318521683403E-2"/>
        <rFont val="Times New Roman"/>
        <family val="1"/>
        <charset val="186"/>
      </rPr>
      <t>pneumatiniu</t>
    </r>
    <r>
      <rPr>
        <sz val="12"/>
        <rFont val="Times New Roman"/>
        <family val="1"/>
        <charset val="186"/>
      </rPr>
      <t xml:space="preserve"> pakelėju . </t>
    </r>
    <r>
      <rPr>
        <b/>
        <sz val="12"/>
        <rFont val="Times New Roman"/>
        <family val="1"/>
        <charset val="186"/>
      </rPr>
      <t>Katalogas - 6, 12, 29 psl.</t>
    </r>
  </si>
  <si>
    <r>
      <t>3. Maksimali apkrova 11,3 kg</t>
    </r>
    <r>
      <rPr>
        <b/>
        <sz val="12"/>
        <rFont val="Times New Roman"/>
        <family val="1"/>
        <charset val="186"/>
      </rPr>
      <t xml:space="preserve"> Katalogas - 16 psl.</t>
    </r>
  </si>
  <si>
    <r>
      <t>4. Dengti</t>
    </r>
    <r>
      <rPr>
        <sz val="12"/>
        <color theme="1" tint="4.9989318521683403E-2"/>
        <rFont val="Times New Roman"/>
        <family val="1"/>
        <charset val="186"/>
      </rPr>
      <t xml:space="preserve"> poliuretanu</t>
    </r>
    <r>
      <rPr>
        <sz val="12"/>
        <rFont val="Times New Roman"/>
        <family val="1"/>
        <charset val="186"/>
      </rPr>
      <t xml:space="preserve"> medžiaga. </t>
    </r>
    <r>
      <rPr>
        <b/>
        <sz val="12"/>
        <rFont val="Times New Roman"/>
        <family val="1"/>
        <charset val="186"/>
      </rPr>
      <t>Katalogas - 25 psl.</t>
    </r>
  </si>
  <si>
    <t>yra: Katalogas1- 1, 2 psl.</t>
  </si>
  <si>
    <t>yra: Katalogas1- 3 psl.</t>
  </si>
  <si>
    <t>yra: Katalogas1-4 psl.</t>
  </si>
  <si>
    <t>59 kg, Katalogas1 -  5 psl.</t>
  </si>
  <si>
    <t>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</si>
</sst>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sz val="12"/>
      <color rgb="FFFF0000"/>
      <name val="Times New Roman"/>
      <family val="1"/>
    </font>
    <font>
      <b/>
      <sz val="12"/>
      <color rgb="FF000000"/>
      <name val="Times New Roman"/>
      <family val="1"/>
    </font>
    <font>
      <i/>
      <sz val="11"/>
      <color theme="1"/>
      <name val="Times New Roman"/>
      <family val="1"/>
    </font>
    <font>
      <b/>
      <sz val="16"/>
      <color theme="1"/>
      <name val="Times New Roman"/>
      <family val="1"/>
    </font>
    <font>
      <vertAlign val="subscript"/>
      <sz val="12"/>
      <name val="Times New Roman"/>
      <family val="1"/>
    </font>
    <font>
      <sz val="11"/>
      <name val="Times New Roman"/>
      <family val="1"/>
    </font>
    <font>
      <b/>
      <sz val="12"/>
      <name val="Times New Roman"/>
      <family val="1"/>
      <charset val="186"/>
    </font>
    <font>
      <sz val="12"/>
      <name val="Times New Roman"/>
      <family val="1"/>
      <charset val="186"/>
    </font>
    <font>
      <sz val="12"/>
      <name val="Calibri"/>
      <family val="2"/>
    </font>
    <font>
      <b/>
      <sz val="12"/>
      <name val="Times New Roman"/>
      <family val="1"/>
    </font>
    <font>
      <sz val="10"/>
      <color theme="1"/>
      <name val="Times New Roman"/>
      <family val="1"/>
    </font>
    <font>
      <b/>
      <sz val="10"/>
      <color theme="1"/>
      <name val="Times New Roman"/>
      <family val="1"/>
      <charset val="186"/>
    </font>
    <font>
      <sz val="10"/>
      <color theme="1"/>
      <name val="Times New Roman"/>
      <family val="1"/>
      <charset val="186"/>
    </font>
    <font>
      <b/>
      <u/>
      <sz val="10"/>
      <color theme="1"/>
      <name val="Times New Roman"/>
      <family val="1"/>
      <charset val="186"/>
    </font>
    <font>
      <b/>
      <i/>
      <sz val="12"/>
      <name val="Times New Roman"/>
      <family val="1"/>
      <charset val="186"/>
    </font>
    <font>
      <sz val="12"/>
      <color theme="1" tint="4.9989318521683403E-2"/>
      <name val="Times New Roman"/>
      <family val="1"/>
      <charset val="186"/>
    </font>
    <font>
      <b/>
      <sz val="12"/>
      <color theme="1" tint="4.9989318521683403E-2"/>
      <name val="Times New Roman"/>
      <family val="1"/>
      <charset val="186"/>
    </font>
    <font>
      <b/>
      <i/>
      <sz val="12"/>
      <color theme="1" tint="4.9989318521683403E-2"/>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174">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9" fillId="4" borderId="1" xfId="0" applyFont="1" applyFill="1" applyBorder="1" applyAlignment="1">
      <alignment horizontal="center" vertical="center"/>
    </xf>
    <xf numFmtId="0" fontId="10"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6" fillId="5" borderId="0" xfId="0" applyFont="1" applyFill="1" applyAlignment="1">
      <alignment vertical="top"/>
    </xf>
    <xf numFmtId="0" fontId="6" fillId="5" borderId="0" xfId="0" applyFont="1" applyFill="1" applyAlignment="1">
      <alignment vertical="center"/>
    </xf>
    <xf numFmtId="0" fontId="9" fillId="5" borderId="0" xfId="0" applyFont="1" applyFill="1"/>
    <xf numFmtId="0" fontId="2" fillId="5" borderId="36"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12" fillId="5" borderId="0" xfId="0" applyFont="1" applyFill="1"/>
    <xf numFmtId="0" fontId="5" fillId="5" borderId="25" xfId="0" applyFont="1" applyFill="1" applyBorder="1" applyAlignment="1">
      <alignment horizontal="center" vertical="center" wrapText="1"/>
    </xf>
    <xf numFmtId="0" fontId="15" fillId="5" borderId="25" xfId="0" applyFont="1" applyFill="1" applyBorder="1" applyAlignment="1">
      <alignment horizontal="center" vertical="center" wrapText="1"/>
    </xf>
    <xf numFmtId="0" fontId="1" fillId="5" borderId="0" xfId="0" applyFont="1" applyFill="1" applyAlignment="1">
      <alignment horizontal="center" vertical="top"/>
    </xf>
    <xf numFmtId="0" fontId="5" fillId="5" borderId="41" xfId="0" applyFont="1" applyFill="1" applyBorder="1" applyAlignment="1">
      <alignment horizontal="justify" vertical="center" wrapText="1"/>
    </xf>
    <xf numFmtId="0" fontId="2" fillId="6" borderId="39" xfId="0" applyFont="1" applyFill="1" applyBorder="1" applyAlignment="1">
      <alignment horizontal="center" vertical="center" wrapText="1"/>
    </xf>
    <xf numFmtId="0" fontId="8" fillId="5" borderId="0" xfId="1" applyFont="1" applyFill="1" applyAlignment="1">
      <alignment horizontal="right" vertical="top" wrapText="1"/>
    </xf>
    <xf numFmtId="0" fontId="5" fillId="5" borderId="40" xfId="0" applyFont="1" applyFill="1" applyBorder="1" applyAlignment="1">
      <alignment horizontal="center" vertical="center" wrapText="1"/>
    </xf>
    <xf numFmtId="0" fontId="5" fillId="5" borderId="36" xfId="0" applyFont="1" applyFill="1" applyBorder="1" applyAlignment="1">
      <alignment horizontal="justify" vertical="center" wrapText="1"/>
    </xf>
    <xf numFmtId="0" fontId="16" fillId="5" borderId="0" xfId="0" applyFont="1" applyFill="1" applyAlignment="1">
      <alignment vertical="top"/>
    </xf>
    <xf numFmtId="0" fontId="17" fillId="5" borderId="0" xfId="0" applyFont="1" applyFill="1" applyAlignment="1">
      <alignment vertical="top" wrapText="1"/>
    </xf>
    <xf numFmtId="0" fontId="17" fillId="5" borderId="0" xfId="0" applyFont="1" applyFill="1"/>
    <xf numFmtId="0" fontId="16" fillId="5" borderId="1" xfId="0" applyFont="1" applyFill="1" applyBorder="1" applyAlignment="1">
      <alignment horizontal="center" vertical="center" wrapText="1"/>
    </xf>
    <xf numFmtId="0" fontId="16" fillId="5" borderId="1" xfId="0" applyFont="1" applyFill="1" applyBorder="1" applyAlignment="1">
      <alignment horizontal="justify" vertical="center" wrapText="1"/>
    </xf>
    <xf numFmtId="49" fontId="17" fillId="5" borderId="1" xfId="0" applyNumberFormat="1" applyFont="1" applyFill="1" applyBorder="1" applyAlignment="1">
      <alignment horizontal="justify" vertical="center" wrapText="1"/>
    </xf>
    <xf numFmtId="49" fontId="17" fillId="5" borderId="1" xfId="0" applyNumberFormat="1" applyFont="1" applyFill="1" applyBorder="1" applyAlignment="1">
      <alignment horizontal="justify" vertical="top" wrapText="1"/>
    </xf>
    <xf numFmtId="49" fontId="17" fillId="4" borderId="1" xfId="0" applyNumberFormat="1" applyFont="1" applyFill="1" applyBorder="1" applyAlignment="1">
      <alignment horizontal="center" vertical="center" wrapText="1"/>
    </xf>
    <xf numFmtId="0" fontId="17" fillId="5" borderId="0" xfId="0" applyFont="1" applyFill="1" applyAlignment="1">
      <alignment vertical="top"/>
    </xf>
    <xf numFmtId="0" fontId="17" fillId="5" borderId="34" xfId="0" applyFont="1" applyFill="1" applyBorder="1" applyAlignment="1">
      <alignment horizontal="right"/>
    </xf>
    <xf numFmtId="0" fontId="17" fillId="5" borderId="34" xfId="0" applyFont="1" applyFill="1" applyBorder="1" applyAlignment="1">
      <alignment horizontal="center" vertical="center" wrapText="1"/>
    </xf>
    <xf numFmtId="0" fontId="17" fillId="5" borderId="1" xfId="0" applyFont="1" applyFill="1" applyBorder="1" applyAlignment="1">
      <alignment horizontal="right"/>
    </xf>
    <xf numFmtId="0" fontId="17" fillId="5" borderId="1" xfId="0" applyFont="1" applyFill="1" applyBorder="1" applyAlignment="1">
      <alignment horizontal="center" vertical="center" wrapText="1"/>
    </xf>
    <xf numFmtId="0" fontId="17" fillId="0" borderId="1" xfId="0" applyFont="1" applyBorder="1" applyAlignment="1">
      <alignment horizontal="center" vertical="center" wrapText="1"/>
    </xf>
    <xf numFmtId="2" fontId="17" fillId="5" borderId="1" xfId="0" applyNumberFormat="1" applyFont="1" applyFill="1" applyBorder="1" applyAlignment="1">
      <alignment horizontal="center" vertical="center"/>
    </xf>
    <xf numFmtId="2" fontId="17" fillId="5" borderId="1" xfId="0" applyNumberFormat="1" applyFont="1" applyFill="1" applyBorder="1" applyAlignment="1" applyProtection="1">
      <alignment horizontal="center" vertical="center"/>
      <protection locked="0"/>
    </xf>
    <xf numFmtId="0" fontId="1" fillId="5" borderId="0" xfId="0" applyFont="1" applyFill="1" applyAlignment="1">
      <alignment horizontal="justify"/>
    </xf>
    <xf numFmtId="49" fontId="17" fillId="5" borderId="1" xfId="0" applyNumberFormat="1" applyFont="1" applyFill="1" applyBorder="1" applyAlignment="1">
      <alignment horizontal="center" vertical="top" wrapText="1"/>
    </xf>
    <xf numFmtId="49" fontId="17" fillId="5" borderId="1" xfId="0" applyNumberFormat="1" applyFont="1" applyFill="1" applyBorder="1" applyAlignment="1">
      <alignment horizontal="justify" vertical="top"/>
    </xf>
    <xf numFmtId="0" fontId="5" fillId="5" borderId="41" xfId="0" applyFont="1" applyFill="1" applyBorder="1" applyAlignment="1">
      <alignment horizontal="justify" vertical="top" wrapText="1"/>
    </xf>
    <xf numFmtId="49" fontId="5" fillId="5" borderId="33" xfId="0" applyNumberFormat="1" applyFont="1" applyFill="1" applyBorder="1" applyAlignment="1">
      <alignment horizontal="justify" vertical="top" wrapText="1"/>
    </xf>
    <xf numFmtId="49" fontId="5" fillId="5" borderId="33" xfId="0" applyNumberFormat="1" applyFont="1" applyFill="1" applyBorder="1" applyAlignment="1">
      <alignment horizontal="center" vertical="top" wrapText="1"/>
    </xf>
    <xf numFmtId="49" fontId="5" fillId="5" borderId="33" xfId="0" applyNumberFormat="1" applyFont="1" applyFill="1" applyBorder="1" applyAlignment="1">
      <alignment horizontal="justify" vertical="top"/>
    </xf>
    <xf numFmtId="49" fontId="5" fillId="5" borderId="1" xfId="0" applyNumberFormat="1" applyFont="1" applyFill="1" applyBorder="1" applyAlignment="1">
      <alignment horizontal="center" vertical="top" wrapText="1"/>
    </xf>
    <xf numFmtId="49" fontId="5" fillId="5" borderId="1" xfId="0" applyNumberFormat="1" applyFont="1" applyFill="1" applyBorder="1" applyAlignment="1">
      <alignment horizontal="justify" vertical="top" wrapText="1"/>
    </xf>
    <xf numFmtId="49" fontId="19" fillId="5" borderId="1" xfId="0" applyNumberFormat="1" applyFont="1" applyFill="1" applyBorder="1" applyAlignment="1">
      <alignment horizontal="center" vertical="top" wrapText="1"/>
    </xf>
    <xf numFmtId="49" fontId="19" fillId="5" borderId="34" xfId="0" applyNumberFormat="1" applyFont="1" applyFill="1" applyBorder="1" applyAlignment="1">
      <alignment horizontal="justify" vertical="top" wrapText="1"/>
    </xf>
    <xf numFmtId="49" fontId="5" fillId="5" borderId="1" xfId="0" applyNumberFormat="1" applyFont="1" applyFill="1" applyBorder="1" applyAlignment="1">
      <alignment horizontal="justify" vertical="top"/>
    </xf>
    <xf numFmtId="49" fontId="19" fillId="5" borderId="1" xfId="0" applyNumberFormat="1" applyFont="1" applyFill="1" applyBorder="1" applyAlignment="1">
      <alignment horizontal="justify" vertical="top" wrapText="1"/>
    </xf>
    <xf numFmtId="49" fontId="19" fillId="5" borderId="34" xfId="0" applyNumberFormat="1" applyFont="1" applyFill="1" applyBorder="1" applyAlignment="1">
      <alignment horizontal="center" vertical="top" wrapText="1"/>
    </xf>
    <xf numFmtId="49" fontId="16" fillId="4" borderId="1" xfId="0" applyNumberFormat="1" applyFont="1" applyFill="1" applyBorder="1" applyAlignment="1">
      <alignment horizontal="center" vertical="center" wrapText="1"/>
    </xf>
    <xf numFmtId="49" fontId="25" fillId="5" borderId="1" xfId="0" applyNumberFormat="1" applyFont="1" applyFill="1" applyBorder="1" applyAlignment="1">
      <alignment horizontal="justify" vertical="top" wrapText="1"/>
    </xf>
    <xf numFmtId="49" fontId="27" fillId="5" borderId="1" xfId="0" applyNumberFormat="1" applyFont="1" applyFill="1" applyBorder="1" applyAlignment="1">
      <alignment horizontal="justify" vertical="top" wrapText="1"/>
    </xf>
    <xf numFmtId="49" fontId="25" fillId="5" borderId="1" xfId="0" applyNumberFormat="1" applyFont="1" applyFill="1" applyBorder="1" applyAlignment="1">
      <alignment horizontal="justify" vertical="top"/>
    </xf>
    <xf numFmtId="0" fontId="1" fillId="5" borderId="0" xfId="0" applyFont="1" applyFill="1"/>
    <xf numFmtId="0" fontId="2" fillId="5" borderId="0" xfId="0" applyFont="1" applyFill="1"/>
    <xf numFmtId="0" fontId="0" fillId="5" borderId="0" xfId="0" applyFill="1"/>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applyAlignment="1">
      <alignment vertical="center" wrapText="1"/>
    </xf>
    <xf numFmtId="0" fontId="13"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22" fillId="2" borderId="0" xfId="0" applyFont="1" applyFill="1" applyAlignment="1">
      <alignment horizontal="left" vertical="top" wrapText="1"/>
    </xf>
    <xf numFmtId="0" fontId="20" fillId="2" borderId="0" xfId="0" applyFont="1" applyFill="1" applyAlignment="1">
      <alignment horizontal="left" vertical="top" wrapText="1"/>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6" fillId="5" borderId="0" xfId="0" applyFont="1" applyFill="1" applyAlignment="1">
      <alignment horizontal="center"/>
    </xf>
    <xf numFmtId="0" fontId="1" fillId="5" borderId="0" xfId="0" applyFont="1" applyFill="1" applyAlignment="1">
      <alignment horizontal="left" vertical="top" wrapText="1"/>
    </xf>
    <xf numFmtId="0" fontId="1" fillId="5" borderId="0" xfId="0" applyFont="1" applyFill="1" applyAlignment="1">
      <alignment horizontal="justify" vertical="top"/>
    </xf>
    <xf numFmtId="49" fontId="17" fillId="5" borderId="33" xfId="0" applyNumberFormat="1" applyFont="1" applyFill="1" applyBorder="1" applyAlignment="1">
      <alignment horizontal="justify" vertical="top" wrapText="1"/>
    </xf>
    <xf numFmtId="49" fontId="17" fillId="5" borderId="35" xfId="0" applyNumberFormat="1" applyFont="1" applyFill="1" applyBorder="1" applyAlignment="1">
      <alignment horizontal="justify" vertical="top" wrapText="1"/>
    </xf>
    <xf numFmtId="49" fontId="17" fillId="5" borderId="34" xfId="0" applyNumberFormat="1" applyFont="1" applyFill="1" applyBorder="1" applyAlignment="1">
      <alignment horizontal="justify" vertical="top" wrapText="1"/>
    </xf>
    <xf numFmtId="0" fontId="2" fillId="5" borderId="0" xfId="0" applyFont="1" applyFill="1" applyAlignment="1">
      <alignment horizontal="left" wrapText="1"/>
    </xf>
    <xf numFmtId="49" fontId="17" fillId="5" borderId="33" xfId="0" applyNumberFormat="1" applyFont="1" applyFill="1" applyBorder="1" applyAlignment="1">
      <alignment horizontal="center" vertical="top" wrapText="1"/>
    </xf>
    <xf numFmtId="49" fontId="17" fillId="5" borderId="35" xfId="0" applyNumberFormat="1" applyFont="1" applyFill="1" applyBorder="1" applyAlignment="1">
      <alignment horizontal="center" vertical="top" wrapText="1"/>
    </xf>
    <xf numFmtId="49" fontId="17" fillId="5" borderId="34" xfId="0" applyNumberFormat="1" applyFont="1" applyFill="1" applyBorder="1" applyAlignment="1">
      <alignment horizontal="center" vertical="top" wrapText="1"/>
    </xf>
    <xf numFmtId="49" fontId="19" fillId="5" borderId="33" xfId="0" applyNumberFormat="1" applyFont="1" applyFill="1" applyBorder="1" applyAlignment="1">
      <alignment horizontal="justify" vertical="top"/>
    </xf>
    <xf numFmtId="49" fontId="19" fillId="5" borderId="35" xfId="0" applyNumberFormat="1" applyFont="1" applyFill="1" applyBorder="1" applyAlignment="1">
      <alignment horizontal="justify" vertical="top"/>
    </xf>
    <xf numFmtId="49" fontId="19" fillId="5" borderId="34" xfId="0" applyNumberFormat="1" applyFont="1" applyFill="1" applyBorder="1" applyAlignment="1">
      <alignment horizontal="justify" vertical="top"/>
    </xf>
    <xf numFmtId="49" fontId="19" fillId="5" borderId="33" xfId="0" applyNumberFormat="1" applyFont="1" applyFill="1" applyBorder="1" applyAlignment="1">
      <alignment horizontal="center" vertical="top" wrapText="1"/>
    </xf>
    <xf numFmtId="49" fontId="19" fillId="5" borderId="35" xfId="0" applyNumberFormat="1" applyFont="1" applyFill="1" applyBorder="1" applyAlignment="1">
      <alignment horizontal="center" vertical="top" wrapText="1"/>
    </xf>
    <xf numFmtId="49" fontId="19" fillId="5" borderId="34" xfId="0" applyNumberFormat="1" applyFont="1" applyFill="1" applyBorder="1" applyAlignment="1">
      <alignment horizontal="center" vertical="top" wrapText="1"/>
    </xf>
    <xf numFmtId="49" fontId="17" fillId="5" borderId="33" xfId="0" applyNumberFormat="1" applyFont="1" applyFill="1" applyBorder="1" applyAlignment="1">
      <alignment horizontal="justify" vertical="top"/>
    </xf>
    <xf numFmtId="49" fontId="17" fillId="5" borderId="35" xfId="0" applyNumberFormat="1" applyFont="1" applyFill="1" applyBorder="1" applyAlignment="1">
      <alignment horizontal="justify" vertical="top"/>
    </xf>
    <xf numFmtId="49" fontId="17" fillId="5" borderId="34" xfId="0" applyNumberFormat="1" applyFont="1" applyFill="1" applyBorder="1" applyAlignment="1">
      <alignment horizontal="justify" vertical="top"/>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 fillId="5" borderId="0" xfId="0" applyFont="1" applyFill="1" applyAlignment="1">
      <alignment horizontal="justify"/>
    </xf>
    <xf numFmtId="0" fontId="2" fillId="6" borderId="37" xfId="0" applyFont="1" applyFill="1" applyBorder="1" applyAlignment="1">
      <alignment vertical="center" wrapText="1"/>
    </xf>
    <xf numFmtId="0" fontId="2" fillId="6" borderId="38" xfId="0" applyFont="1" applyFill="1" applyBorder="1" applyAlignment="1">
      <alignment vertical="center" wrapText="1"/>
    </xf>
    <xf numFmtId="0" fontId="2" fillId="6" borderId="39" xfId="0" applyFont="1" applyFill="1" applyBorder="1" applyAlignment="1">
      <alignment vertical="center" wrapText="1"/>
    </xf>
    <xf numFmtId="0" fontId="2" fillId="6" borderId="37" xfId="0" applyFont="1" applyFill="1" applyBorder="1" applyAlignment="1">
      <alignment horizontal="center" vertical="center" wrapText="1"/>
    </xf>
    <xf numFmtId="0" fontId="2" fillId="6" borderId="39" xfId="0" applyFont="1" applyFill="1" applyBorder="1" applyAlignment="1">
      <alignment horizontal="center" vertical="center" wrapText="1"/>
    </xf>
    <xf numFmtId="0" fontId="11" fillId="6" borderId="37" xfId="0" applyFont="1" applyFill="1" applyBorder="1" applyAlignment="1">
      <alignment vertical="center" wrapText="1"/>
    </xf>
    <xf numFmtId="0" fontId="11" fillId="6" borderId="38" xfId="0" applyFont="1" applyFill="1" applyBorder="1" applyAlignment="1">
      <alignment vertical="center" wrapText="1"/>
    </xf>
    <xf numFmtId="0" fontId="11" fillId="6" borderId="39" xfId="0" applyFont="1" applyFill="1" applyBorder="1" applyAlignment="1">
      <alignment vertical="center" wrapText="1"/>
    </xf>
    <xf numFmtId="0" fontId="2" fillId="5" borderId="37"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1" fillId="5" borderId="2" xfId="0" applyFont="1" applyFill="1" applyBorder="1" applyAlignment="1">
      <alignment horizontal="center"/>
    </xf>
    <xf numFmtId="0" fontId="2" fillId="6" borderId="38"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2695575</xdr:colOff>
      <xdr:row>29</xdr:row>
      <xdr:rowOff>57150</xdr:rowOff>
    </xdr:from>
    <xdr:to>
      <xdr:col>2</xdr:col>
      <xdr:colOff>923925</xdr:colOff>
      <xdr:row>31</xdr:row>
      <xdr:rowOff>28575</xdr:rowOff>
    </xdr:to>
    <xdr:pic>
      <xdr:nvPicPr>
        <xdr:cNvPr id="3" name="Picture 2">
          <a:extLst>
            <a:ext uri="{FF2B5EF4-FFF2-40B4-BE49-F238E27FC236}">
              <a16:creationId xmlns:a16="http://schemas.microsoft.com/office/drawing/2014/main" id="{5829F0BA-6501-494B-95F3-69308833EFA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1182350"/>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29</xdr:row>
      <xdr:rowOff>57150</xdr:rowOff>
    </xdr:from>
    <xdr:to>
      <xdr:col>2</xdr:col>
      <xdr:colOff>923925</xdr:colOff>
      <xdr:row>31</xdr:row>
      <xdr:rowOff>28575</xdr:rowOff>
    </xdr:to>
    <xdr:pic>
      <xdr:nvPicPr>
        <xdr:cNvPr id="6" name="Picture 5">
          <a:extLst>
            <a:ext uri="{FF2B5EF4-FFF2-40B4-BE49-F238E27FC236}">
              <a16:creationId xmlns:a16="http://schemas.microsoft.com/office/drawing/2014/main" id="{B62408E8-61E0-4776-A8C9-9560E1EF833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2906375"/>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2599436</xdr:colOff>
      <xdr:row>50</xdr:row>
      <xdr:rowOff>147351</xdr:rowOff>
    </xdr:from>
    <xdr:ext cx="1515864" cy="792718"/>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7D97B922-070F-4A22-BB99-030BFA572388}"/>
                </a:ext>
              </a:extLst>
            </xdr:cNvPr>
            <xdr:cNvSpPr txBox="1"/>
          </xdr:nvSpPr>
          <xdr:spPr>
            <a:xfrm>
              <a:off x="2932811" y="17797176"/>
              <a:ext cx="151586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4</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8" name="TextBox 7">
              <a:extLst>
                <a:ext uri="{FF2B5EF4-FFF2-40B4-BE49-F238E27FC236}">
                  <a16:creationId xmlns:a16="http://schemas.microsoft.com/office/drawing/2014/main" id="{7D97B922-070F-4A22-BB99-030BFA572388}"/>
                </a:ext>
              </a:extLst>
            </xdr:cNvPr>
            <xdr:cNvSpPr txBox="1"/>
          </xdr:nvSpPr>
          <xdr:spPr>
            <a:xfrm>
              <a:off x="2932811" y="17797176"/>
              <a:ext cx="151586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^4</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2695575</xdr:colOff>
      <xdr:row>29</xdr:row>
      <xdr:rowOff>57150</xdr:rowOff>
    </xdr:from>
    <xdr:to>
      <xdr:col>2</xdr:col>
      <xdr:colOff>923925</xdr:colOff>
      <xdr:row>31</xdr:row>
      <xdr:rowOff>28575</xdr:rowOff>
    </xdr:to>
    <xdr:pic>
      <xdr:nvPicPr>
        <xdr:cNvPr id="10" name="Picture 9">
          <a:extLst>
            <a:ext uri="{FF2B5EF4-FFF2-40B4-BE49-F238E27FC236}">
              <a16:creationId xmlns:a16="http://schemas.microsoft.com/office/drawing/2014/main" id="{4C1058FD-B364-4408-B46C-D43025A3B30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2677775"/>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29</xdr:row>
      <xdr:rowOff>57150</xdr:rowOff>
    </xdr:from>
    <xdr:to>
      <xdr:col>2</xdr:col>
      <xdr:colOff>923925</xdr:colOff>
      <xdr:row>31</xdr:row>
      <xdr:rowOff>28575</xdr:rowOff>
    </xdr:to>
    <xdr:pic>
      <xdr:nvPicPr>
        <xdr:cNvPr id="12" name="Picture 11">
          <a:extLst>
            <a:ext uri="{FF2B5EF4-FFF2-40B4-BE49-F238E27FC236}">
              <a16:creationId xmlns:a16="http://schemas.microsoft.com/office/drawing/2014/main" id="{A68B0E32-140D-425F-84AD-801BF835BE5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2677775"/>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29</xdr:row>
      <xdr:rowOff>57150</xdr:rowOff>
    </xdr:from>
    <xdr:to>
      <xdr:col>2</xdr:col>
      <xdr:colOff>923925</xdr:colOff>
      <xdr:row>31</xdr:row>
      <xdr:rowOff>28575</xdr:rowOff>
    </xdr:to>
    <xdr:pic>
      <xdr:nvPicPr>
        <xdr:cNvPr id="14" name="Picture 13">
          <a:extLst>
            <a:ext uri="{FF2B5EF4-FFF2-40B4-BE49-F238E27FC236}">
              <a16:creationId xmlns:a16="http://schemas.microsoft.com/office/drawing/2014/main" id="{F4CF46B2-9C47-4E50-98DB-940055CC03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2677775"/>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29</xdr:row>
      <xdr:rowOff>57150</xdr:rowOff>
    </xdr:from>
    <xdr:to>
      <xdr:col>2</xdr:col>
      <xdr:colOff>923925</xdr:colOff>
      <xdr:row>31</xdr:row>
      <xdr:rowOff>28575</xdr:rowOff>
    </xdr:to>
    <xdr:pic>
      <xdr:nvPicPr>
        <xdr:cNvPr id="16" name="Picture 15">
          <a:extLst>
            <a:ext uri="{FF2B5EF4-FFF2-40B4-BE49-F238E27FC236}">
              <a16:creationId xmlns:a16="http://schemas.microsoft.com/office/drawing/2014/main" id="{13F532B6-C52E-4287-B711-FD0E8D60179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2677775"/>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2447925</xdr:colOff>
      <xdr:row>39</xdr:row>
      <xdr:rowOff>66675</xdr:rowOff>
    </xdr:from>
    <xdr:to>
      <xdr:col>2</xdr:col>
      <xdr:colOff>1214718</xdr:colOff>
      <xdr:row>41</xdr:row>
      <xdr:rowOff>41461</xdr:rowOff>
    </xdr:to>
    <xdr:pic>
      <xdr:nvPicPr>
        <xdr:cNvPr id="13" name="Picture 12">
          <a:extLst>
            <a:ext uri="{FF2B5EF4-FFF2-40B4-BE49-F238E27FC236}">
              <a16:creationId xmlns:a16="http://schemas.microsoft.com/office/drawing/2014/main" id="{2BED5943-5CB0-4A16-ADF0-BF66C0B3571D}"/>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781300" y="10029825"/>
          <a:ext cx="1471893" cy="374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7"/>
  <sheetViews>
    <sheetView zoomScale="85" zoomScaleNormal="85" workbookViewId="0">
      <selection activeCell="A20" sqref="A20:F20"/>
    </sheetView>
  </sheetViews>
  <sheetFormatPr defaultColWidth="10.85546875" defaultRowHeight="15.75" x14ac:dyDescent="0.25"/>
  <cols>
    <col min="1" max="1" width="15.28515625" style="16" customWidth="1"/>
    <col min="2" max="2" width="85" style="17" customWidth="1"/>
    <col min="3" max="3" width="20.140625" style="14" customWidth="1"/>
    <col min="4" max="4" width="8.42578125" style="14" customWidth="1"/>
    <col min="5" max="6" width="20.7109375" style="14" customWidth="1"/>
    <col min="7" max="7" width="33" style="14" customWidth="1"/>
    <col min="8" max="8" width="56.85546875" style="14" customWidth="1"/>
    <col min="9" max="15" width="25.140625" style="14" customWidth="1"/>
    <col min="16" max="16384" width="10.85546875" style="14"/>
  </cols>
  <sheetData>
    <row r="2" spans="1:6" x14ac:dyDescent="0.25">
      <c r="A2" s="18" t="s">
        <v>0</v>
      </c>
      <c r="B2" s="19"/>
    </row>
    <row r="3" spans="1:6" x14ac:dyDescent="0.25">
      <c r="A3" s="18"/>
      <c r="B3" s="19"/>
    </row>
    <row r="4" spans="1:6" x14ac:dyDescent="0.25">
      <c r="A4" s="16" t="s">
        <v>1</v>
      </c>
      <c r="B4" s="18" t="s">
        <v>40</v>
      </c>
    </row>
    <row r="5" spans="1:6" x14ac:dyDescent="0.25">
      <c r="B5" s="19"/>
    </row>
    <row r="6" spans="1:6" x14ac:dyDescent="0.25">
      <c r="A6" s="21" t="s">
        <v>2</v>
      </c>
      <c r="B6" s="13">
        <v>45224</v>
      </c>
    </row>
    <row r="8" spans="1:6" x14ac:dyDescent="0.25">
      <c r="A8" s="82" t="s">
        <v>41</v>
      </c>
      <c r="B8" s="83"/>
      <c r="C8" s="79" t="s">
        <v>225</v>
      </c>
      <c r="D8" s="80"/>
      <c r="E8" s="80"/>
      <c r="F8" s="81"/>
    </row>
    <row r="9" spans="1:6" ht="16.149999999999999" customHeight="1" x14ac:dyDescent="0.25">
      <c r="A9" s="86" t="s">
        <v>44</v>
      </c>
      <c r="B9" s="87"/>
      <c r="C9" s="88">
        <v>110747425</v>
      </c>
      <c r="D9" s="89"/>
      <c r="E9" s="89"/>
      <c r="F9" s="89"/>
    </row>
    <row r="10" spans="1:6" ht="16.149999999999999" customHeight="1" x14ac:dyDescent="0.25">
      <c r="A10" s="90" t="s">
        <v>42</v>
      </c>
      <c r="B10" s="91"/>
      <c r="C10" s="88" t="s">
        <v>226</v>
      </c>
      <c r="D10" s="89"/>
      <c r="E10" s="89"/>
      <c r="F10" s="89"/>
    </row>
    <row r="11" spans="1:6" ht="16.149999999999999" customHeight="1" x14ac:dyDescent="0.25">
      <c r="A11" s="92" t="s">
        <v>43</v>
      </c>
      <c r="B11" s="93"/>
      <c r="C11" s="88" t="s">
        <v>227</v>
      </c>
      <c r="D11" s="89"/>
      <c r="E11" s="89"/>
      <c r="F11" s="89"/>
    </row>
    <row r="12" spans="1:6" ht="30.95" customHeight="1" x14ac:dyDescent="0.25">
      <c r="A12" s="94" t="s">
        <v>3</v>
      </c>
      <c r="B12" s="95"/>
      <c r="C12" s="88" t="s">
        <v>228</v>
      </c>
      <c r="D12" s="89"/>
      <c r="E12" s="89"/>
      <c r="F12" s="89"/>
    </row>
    <row r="13" spans="1:6" ht="16.149999999999999" customHeight="1" x14ac:dyDescent="0.25">
      <c r="A13" s="92" t="s">
        <v>4</v>
      </c>
      <c r="B13" s="96"/>
      <c r="C13" s="79" t="s">
        <v>229</v>
      </c>
      <c r="D13" s="80"/>
      <c r="E13" s="80"/>
      <c r="F13" s="81"/>
    </row>
    <row r="14" spans="1:6" ht="16.149999999999999" customHeight="1" x14ac:dyDescent="0.25">
      <c r="A14" s="82" t="s">
        <v>45</v>
      </c>
      <c r="B14" s="83"/>
      <c r="C14" s="79" t="s">
        <v>230</v>
      </c>
      <c r="D14" s="80"/>
      <c r="E14" s="80"/>
      <c r="F14" s="81"/>
    </row>
    <row r="15" spans="1:6" ht="30.95" customHeight="1" x14ac:dyDescent="0.25">
      <c r="A15" s="82" t="s">
        <v>5</v>
      </c>
      <c r="B15" s="83"/>
      <c r="C15" s="79" t="s">
        <v>229</v>
      </c>
      <c r="D15" s="80"/>
      <c r="E15" s="80"/>
      <c r="F15" s="81"/>
    </row>
    <row r="16" spans="1:6" ht="30.95" customHeight="1" x14ac:dyDescent="0.25">
      <c r="A16" s="82" t="s">
        <v>6</v>
      </c>
      <c r="B16" s="83"/>
      <c r="C16" s="79" t="s">
        <v>285</v>
      </c>
      <c r="D16" s="80"/>
      <c r="E16" s="80"/>
      <c r="F16" s="81"/>
    </row>
    <row r="17" spans="1:6" ht="18" customHeight="1" x14ac:dyDescent="0.25">
      <c r="A17" s="17"/>
      <c r="C17" s="20"/>
      <c r="D17" s="20"/>
      <c r="E17" s="20"/>
      <c r="F17" s="20"/>
    </row>
    <row r="18" spans="1:6" x14ac:dyDescent="0.25">
      <c r="A18" s="77" t="s">
        <v>7</v>
      </c>
      <c r="B18" s="77"/>
      <c r="C18" s="77"/>
      <c r="D18" s="77"/>
      <c r="E18" s="77"/>
      <c r="F18" s="77"/>
    </row>
    <row r="19" spans="1:6" x14ac:dyDescent="0.25">
      <c r="A19" s="76" t="s">
        <v>8</v>
      </c>
      <c r="B19" s="78"/>
      <c r="C19" s="78"/>
      <c r="D19" s="78"/>
      <c r="E19" s="78"/>
      <c r="F19" s="78"/>
    </row>
    <row r="20" spans="1:6" x14ac:dyDescent="0.25">
      <c r="A20" s="76" t="s">
        <v>9</v>
      </c>
      <c r="B20" s="78"/>
      <c r="C20" s="78"/>
      <c r="D20" s="78"/>
      <c r="E20" s="78"/>
      <c r="F20" s="78"/>
    </row>
    <row r="21" spans="1:6" x14ac:dyDescent="0.25">
      <c r="A21" s="76" t="s">
        <v>10</v>
      </c>
      <c r="B21" s="78"/>
      <c r="C21" s="78"/>
      <c r="D21" s="78"/>
      <c r="E21" s="78"/>
      <c r="F21" s="78"/>
    </row>
    <row r="22" spans="1:6" x14ac:dyDescent="0.25">
      <c r="A22" s="76" t="s">
        <v>11</v>
      </c>
      <c r="B22" s="76"/>
      <c r="C22" s="76"/>
      <c r="D22" s="76"/>
      <c r="E22" s="76"/>
      <c r="F22" s="76"/>
    </row>
    <row r="23" spans="1:6" ht="31.9" customHeight="1" x14ac:dyDescent="0.25">
      <c r="A23" s="84" t="s">
        <v>12</v>
      </c>
      <c r="B23" s="84"/>
      <c r="C23" s="84"/>
      <c r="D23" s="84"/>
      <c r="E23" s="84"/>
      <c r="F23" s="84"/>
    </row>
    <row r="24" spans="1:6" x14ac:dyDescent="0.25">
      <c r="A24" s="76" t="s">
        <v>13</v>
      </c>
      <c r="B24" s="76"/>
      <c r="C24" s="76"/>
      <c r="D24" s="76"/>
      <c r="E24" s="76"/>
      <c r="F24" s="76"/>
    </row>
    <row r="26" spans="1:6" ht="20.25" x14ac:dyDescent="0.25">
      <c r="A26" s="85" t="s">
        <v>46</v>
      </c>
      <c r="B26" s="85"/>
      <c r="C26" s="85"/>
    </row>
    <row r="27" spans="1:6" ht="38.25" customHeight="1" x14ac:dyDescent="0.25">
      <c r="A27" s="28"/>
      <c r="B27" s="39" t="s">
        <v>126</v>
      </c>
      <c r="C27" s="22" t="s">
        <v>54</v>
      </c>
    </row>
  </sheetData>
  <mergeCells count="26">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2:F22"/>
    <mergeCell ref="A23:F23"/>
    <mergeCell ref="A24:F24"/>
    <mergeCell ref="A18:F18"/>
    <mergeCell ref="A19:F19"/>
    <mergeCell ref="A20:F20"/>
    <mergeCell ref="A21:F21"/>
  </mergeCells>
  <hyperlinks>
    <hyperlink ref="B27" location="TS_1!A1" display="1 pirkimo objekto dalis. Skaitmeninis rentgeno aparatas - 1 vnt." xr:uid="{00000000-0004-0000-0000-000000000000}"/>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Sheet6!$A$1:$A$2</xm:f>
          </x14:formula1>
          <xm:sqref>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00"/>
  <sheetViews>
    <sheetView topLeftCell="A43" workbookViewId="0">
      <selection activeCell="H43" sqref="H43:J43"/>
    </sheetView>
  </sheetViews>
  <sheetFormatPr defaultRowHeight="15" x14ac:dyDescent="0.25"/>
  <cols>
    <col min="4" max="4" width="18.7109375" customWidth="1"/>
    <col min="7" max="7" width="11.85546875" customWidth="1"/>
    <col min="10" max="10" width="9.85546875" customWidth="1"/>
    <col min="11" max="11" width="12.42578125" customWidth="1"/>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34" t="s">
        <v>22</v>
      </c>
      <c r="B2" s="134"/>
      <c r="C2" s="134"/>
      <c r="D2" s="134"/>
      <c r="E2" s="134"/>
      <c r="F2" s="134"/>
      <c r="G2" s="134"/>
      <c r="H2" s="134"/>
      <c r="I2" s="134"/>
      <c r="J2" s="134"/>
      <c r="K2" s="135"/>
      <c r="L2" s="1"/>
      <c r="M2" s="1"/>
      <c r="N2" s="1"/>
      <c r="O2" s="1"/>
      <c r="P2" s="1"/>
      <c r="Q2" s="1"/>
      <c r="R2" s="1"/>
      <c r="S2" s="1"/>
      <c r="T2" s="3"/>
      <c r="U2" s="3"/>
      <c r="V2" s="3"/>
      <c r="W2" s="3"/>
      <c r="X2" s="3"/>
      <c r="Y2" s="3"/>
      <c r="Z2" s="3"/>
      <c r="AA2" s="3"/>
    </row>
    <row r="3" spans="1:27" ht="15.75" x14ac:dyDescent="0.25">
      <c r="A3" s="134"/>
      <c r="B3" s="134"/>
      <c r="C3" s="134"/>
      <c r="D3" s="134"/>
      <c r="E3" s="134"/>
      <c r="F3" s="134"/>
      <c r="G3" s="134"/>
      <c r="H3" s="134"/>
      <c r="I3" s="134"/>
      <c r="J3" s="134"/>
      <c r="K3" s="135"/>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136" t="s">
        <v>23</v>
      </c>
      <c r="B5" s="137"/>
      <c r="C5" s="137" t="s">
        <v>24</v>
      </c>
      <c r="D5" s="137"/>
      <c r="E5" s="137"/>
      <c r="F5" s="137" t="s">
        <v>25</v>
      </c>
      <c r="G5" s="137"/>
      <c r="H5" s="137"/>
      <c r="I5" s="137" t="s">
        <v>26</v>
      </c>
      <c r="J5" s="132"/>
      <c r="K5" s="5" t="s">
        <v>27</v>
      </c>
      <c r="L5" s="1"/>
      <c r="M5" s="1"/>
      <c r="N5" s="1"/>
      <c r="O5" s="1"/>
      <c r="P5" s="1"/>
      <c r="Q5" s="1"/>
      <c r="R5" s="1"/>
      <c r="S5" s="1"/>
      <c r="T5" s="3"/>
      <c r="U5" s="3"/>
      <c r="V5" s="3"/>
      <c r="W5" s="3"/>
      <c r="X5" s="3"/>
      <c r="Y5" s="3"/>
      <c r="Z5" s="3"/>
      <c r="AA5" s="3"/>
    </row>
    <row r="6" spans="1:27" ht="15.75" x14ac:dyDescent="0.25">
      <c r="A6" s="133"/>
      <c r="B6" s="89"/>
      <c r="C6" s="88"/>
      <c r="D6" s="89"/>
      <c r="E6" s="89"/>
      <c r="F6" s="88"/>
      <c r="G6" s="89"/>
      <c r="H6" s="89"/>
      <c r="I6" s="88"/>
      <c r="J6" s="89"/>
      <c r="K6" s="6"/>
      <c r="L6" s="1"/>
      <c r="M6" s="1"/>
      <c r="N6" s="1"/>
      <c r="O6" s="1"/>
      <c r="P6" s="1"/>
      <c r="Q6" s="1"/>
      <c r="R6" s="1"/>
      <c r="S6" s="1"/>
      <c r="T6" s="3"/>
      <c r="U6" s="3"/>
      <c r="V6" s="3"/>
      <c r="W6" s="3"/>
      <c r="X6" s="3"/>
      <c r="Y6" s="3"/>
      <c r="Z6" s="3"/>
      <c r="AA6" s="3"/>
    </row>
    <row r="7" spans="1:27" ht="15.75" x14ac:dyDescent="0.25">
      <c r="A7" s="133"/>
      <c r="B7" s="89"/>
      <c r="C7" s="88"/>
      <c r="D7" s="89"/>
      <c r="E7" s="89"/>
      <c r="F7" s="88"/>
      <c r="G7" s="89"/>
      <c r="H7" s="89"/>
      <c r="I7" s="88"/>
      <c r="J7" s="89"/>
      <c r="K7" s="6"/>
      <c r="L7" s="1"/>
      <c r="M7" s="1"/>
      <c r="N7" s="1"/>
      <c r="O7" s="1"/>
      <c r="P7" s="1"/>
      <c r="Q7" s="1"/>
      <c r="R7" s="1"/>
      <c r="S7" s="1"/>
      <c r="T7" s="3"/>
      <c r="U7" s="3"/>
      <c r="V7" s="3"/>
      <c r="W7" s="3"/>
      <c r="X7" s="3"/>
      <c r="Y7" s="3"/>
      <c r="Z7" s="3"/>
      <c r="AA7" s="3"/>
    </row>
    <row r="8" spans="1:27" ht="15.75" x14ac:dyDescent="0.25">
      <c r="A8" s="133"/>
      <c r="B8" s="89"/>
      <c r="C8" s="88"/>
      <c r="D8" s="89"/>
      <c r="E8" s="89"/>
      <c r="F8" s="88"/>
      <c r="G8" s="89"/>
      <c r="H8" s="89"/>
      <c r="I8" s="88"/>
      <c r="J8" s="89"/>
      <c r="K8" s="6"/>
      <c r="L8" s="1"/>
      <c r="M8" s="1"/>
      <c r="N8" s="1"/>
      <c r="O8" s="1"/>
      <c r="P8" s="1"/>
      <c r="Q8" s="1"/>
      <c r="R8" s="1"/>
      <c r="S8" s="1"/>
      <c r="T8" s="3"/>
      <c r="U8" s="3"/>
      <c r="V8" s="3"/>
      <c r="W8" s="3"/>
      <c r="X8" s="3"/>
      <c r="Y8" s="3"/>
      <c r="Z8" s="3"/>
      <c r="AA8" s="3"/>
    </row>
    <row r="9" spans="1:27" ht="15.75" x14ac:dyDescent="0.25">
      <c r="A9" s="133"/>
      <c r="B9" s="89"/>
      <c r="C9" s="88"/>
      <c r="D9" s="89"/>
      <c r="E9" s="89"/>
      <c r="F9" s="88"/>
      <c r="G9" s="89"/>
      <c r="H9" s="89"/>
      <c r="I9" s="88"/>
      <c r="J9" s="89"/>
      <c r="K9" s="6"/>
      <c r="L9" s="1"/>
      <c r="M9" s="1"/>
      <c r="N9" s="1"/>
      <c r="O9" s="1"/>
      <c r="P9" s="1"/>
      <c r="Q9" s="1"/>
      <c r="R9" s="1"/>
      <c r="S9" s="1"/>
      <c r="T9" s="3"/>
      <c r="U9" s="3"/>
      <c r="V9" s="3"/>
      <c r="W9" s="3"/>
      <c r="X9" s="3"/>
      <c r="Y9" s="3"/>
      <c r="Z9" s="3"/>
      <c r="AA9" s="3"/>
    </row>
    <row r="10" spans="1:27" ht="15.75" x14ac:dyDescent="0.25">
      <c r="A10" s="133"/>
      <c r="B10" s="89"/>
      <c r="C10" s="88"/>
      <c r="D10" s="89"/>
      <c r="E10" s="89"/>
      <c r="F10" s="88"/>
      <c r="G10" s="89"/>
      <c r="H10" s="89"/>
      <c r="I10" s="88"/>
      <c r="J10" s="89"/>
      <c r="K10" s="6"/>
      <c r="L10" s="1"/>
      <c r="M10" s="1"/>
      <c r="N10" s="1"/>
      <c r="O10" s="1"/>
      <c r="P10" s="1"/>
      <c r="Q10" s="1"/>
      <c r="R10" s="1"/>
      <c r="S10" s="1"/>
      <c r="T10" s="3"/>
      <c r="U10" s="3"/>
      <c r="V10" s="3"/>
      <c r="W10" s="3"/>
      <c r="X10" s="3"/>
      <c r="Y10" s="3"/>
      <c r="Z10" s="3"/>
      <c r="AA10" s="3"/>
    </row>
    <row r="11" spans="1:27" ht="15.75" x14ac:dyDescent="0.25">
      <c r="A11" s="133"/>
      <c r="B11" s="89"/>
      <c r="C11" s="88"/>
      <c r="D11" s="89"/>
      <c r="E11" s="89"/>
      <c r="F11" s="88"/>
      <c r="G11" s="89"/>
      <c r="H11" s="89"/>
      <c r="I11" s="88"/>
      <c r="J11" s="89"/>
      <c r="K11" s="6"/>
      <c r="L11" s="1"/>
      <c r="M11" s="1"/>
      <c r="N11" s="1"/>
      <c r="O11" s="1"/>
      <c r="P11" s="1"/>
      <c r="Q11" s="1"/>
      <c r="R11" s="1"/>
      <c r="S11" s="1"/>
      <c r="T11" s="3"/>
      <c r="U11" s="3"/>
      <c r="V11" s="3"/>
      <c r="W11" s="3"/>
      <c r="X11" s="3"/>
      <c r="Y11" s="3"/>
      <c r="Z11" s="3"/>
      <c r="AA11" s="3"/>
    </row>
    <row r="12" spans="1:27" ht="15.75" x14ac:dyDescent="0.25">
      <c r="A12" s="133"/>
      <c r="B12" s="89"/>
      <c r="C12" s="88"/>
      <c r="D12" s="89"/>
      <c r="E12" s="89"/>
      <c r="F12" s="88"/>
      <c r="G12" s="89"/>
      <c r="H12" s="89"/>
      <c r="I12" s="88"/>
      <c r="J12" s="89"/>
      <c r="K12" s="6"/>
      <c r="L12" s="1"/>
      <c r="M12" s="1"/>
      <c r="N12" s="1"/>
      <c r="O12" s="1"/>
      <c r="P12" s="1"/>
      <c r="Q12" s="1"/>
      <c r="R12" s="1"/>
      <c r="S12" s="1"/>
      <c r="T12" s="3"/>
      <c r="U12" s="3"/>
      <c r="V12" s="3"/>
      <c r="W12" s="3"/>
      <c r="X12" s="3"/>
      <c r="Y12" s="3"/>
      <c r="Z12" s="3"/>
      <c r="AA12" s="3"/>
    </row>
    <row r="13" spans="1:27" ht="15.75" x14ac:dyDescent="0.25">
      <c r="A13" s="133"/>
      <c r="B13" s="89"/>
      <c r="C13" s="88"/>
      <c r="D13" s="89"/>
      <c r="E13" s="89"/>
      <c r="F13" s="88"/>
      <c r="G13" s="89"/>
      <c r="H13" s="89"/>
      <c r="I13" s="88"/>
      <c r="J13" s="89"/>
      <c r="K13" s="6"/>
      <c r="L13" s="1"/>
      <c r="M13" s="1"/>
      <c r="N13" s="1"/>
      <c r="O13" s="1"/>
      <c r="P13" s="1"/>
      <c r="Q13" s="1"/>
      <c r="R13" s="1"/>
      <c r="S13" s="1"/>
      <c r="T13" s="3"/>
      <c r="U13" s="3"/>
      <c r="V13" s="3"/>
      <c r="W13" s="3"/>
      <c r="X13" s="3"/>
      <c r="Y13" s="3"/>
      <c r="Z13" s="3"/>
      <c r="AA13" s="3"/>
    </row>
    <row r="14" spans="1:27" ht="15.75" x14ac:dyDescent="0.25">
      <c r="A14" s="133"/>
      <c r="B14" s="89"/>
      <c r="C14" s="88"/>
      <c r="D14" s="89"/>
      <c r="E14" s="89"/>
      <c r="F14" s="88"/>
      <c r="G14" s="89"/>
      <c r="H14" s="89"/>
      <c r="I14" s="88"/>
      <c r="J14" s="89"/>
      <c r="K14" s="6"/>
      <c r="L14" s="1"/>
      <c r="M14" s="1"/>
      <c r="N14" s="1"/>
      <c r="O14" s="1"/>
      <c r="P14" s="1"/>
      <c r="Q14" s="1"/>
      <c r="R14" s="1"/>
      <c r="S14" s="1"/>
      <c r="T14" s="3"/>
      <c r="U14" s="3"/>
      <c r="V14" s="3"/>
      <c r="W14" s="3"/>
      <c r="X14" s="3"/>
      <c r="Y14" s="3"/>
      <c r="Z14" s="3"/>
      <c r="AA14" s="3"/>
    </row>
    <row r="15" spans="1:27" ht="16.5" thickBot="1" x14ac:dyDescent="0.3">
      <c r="A15" s="127"/>
      <c r="B15" s="128"/>
      <c r="C15" s="129"/>
      <c r="D15" s="128"/>
      <c r="E15" s="128"/>
      <c r="F15" s="129"/>
      <c r="G15" s="128"/>
      <c r="H15" s="128"/>
      <c r="I15" s="129"/>
      <c r="J15" s="128"/>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130" t="s">
        <v>28</v>
      </c>
      <c r="B17" s="130"/>
      <c r="C17" s="130"/>
      <c r="D17" s="130"/>
      <c r="E17" s="130"/>
      <c r="F17" s="130"/>
      <c r="G17" s="130"/>
      <c r="H17" s="130"/>
      <c r="I17" s="130"/>
      <c r="J17" s="130"/>
      <c r="K17" s="130"/>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131" t="s">
        <v>16</v>
      </c>
      <c r="B19" s="124"/>
      <c r="C19" s="132" t="s">
        <v>24</v>
      </c>
      <c r="D19" s="123"/>
      <c r="E19" s="124"/>
      <c r="F19" s="132" t="s">
        <v>29</v>
      </c>
      <c r="G19" s="123"/>
      <c r="H19" s="124"/>
      <c r="I19" s="132" t="s">
        <v>26</v>
      </c>
      <c r="J19" s="125"/>
      <c r="K19" s="9"/>
      <c r="L19" s="1"/>
      <c r="M19" s="1"/>
      <c r="N19" s="1"/>
      <c r="O19" s="1"/>
      <c r="P19" s="1"/>
      <c r="Q19" s="1"/>
      <c r="R19" s="1"/>
      <c r="S19" s="1"/>
      <c r="T19" s="3"/>
      <c r="U19" s="3"/>
      <c r="V19" s="3"/>
      <c r="W19" s="3"/>
      <c r="X19" s="3"/>
      <c r="Y19" s="3"/>
      <c r="Z19" s="3"/>
      <c r="AA19" s="3"/>
    </row>
    <row r="20" spans="1:27" ht="15.75" x14ac:dyDescent="0.25">
      <c r="A20" s="126"/>
      <c r="B20" s="81"/>
      <c r="C20" s="79"/>
      <c r="D20" s="80"/>
      <c r="E20" s="81"/>
      <c r="F20" s="79"/>
      <c r="G20" s="80"/>
      <c r="H20" s="81"/>
      <c r="I20" s="79"/>
      <c r="J20" s="112"/>
      <c r="K20" s="9"/>
      <c r="L20" s="1"/>
      <c r="M20" s="1"/>
      <c r="N20" s="1"/>
      <c r="O20" s="1"/>
      <c r="P20" s="1"/>
      <c r="Q20" s="1"/>
      <c r="R20" s="1"/>
      <c r="S20" s="1"/>
      <c r="T20" s="3"/>
      <c r="U20" s="3"/>
      <c r="V20" s="3"/>
      <c r="W20" s="3"/>
      <c r="X20" s="3"/>
      <c r="Y20" s="3"/>
      <c r="Z20" s="3"/>
      <c r="AA20" s="3"/>
    </row>
    <row r="21" spans="1:27" ht="15.75" x14ac:dyDescent="0.25">
      <c r="A21" s="126"/>
      <c r="B21" s="81"/>
      <c r="C21" s="79"/>
      <c r="D21" s="80"/>
      <c r="E21" s="81"/>
      <c r="F21" s="79"/>
      <c r="G21" s="80"/>
      <c r="H21" s="81"/>
      <c r="I21" s="79"/>
      <c r="J21" s="112"/>
      <c r="K21" s="9"/>
      <c r="L21" s="1"/>
      <c r="M21" s="1"/>
      <c r="N21" s="1"/>
      <c r="O21" s="1"/>
      <c r="P21" s="1"/>
      <c r="Q21" s="1"/>
      <c r="R21" s="1"/>
      <c r="S21" s="1"/>
      <c r="T21" s="3"/>
      <c r="U21" s="3"/>
      <c r="V21" s="3"/>
      <c r="W21" s="3"/>
      <c r="X21" s="3"/>
      <c r="Y21" s="3"/>
      <c r="Z21" s="3"/>
      <c r="AA21" s="3"/>
    </row>
    <row r="22" spans="1:27" ht="15.75" x14ac:dyDescent="0.25">
      <c r="A22" s="126"/>
      <c r="B22" s="81"/>
      <c r="C22" s="79"/>
      <c r="D22" s="80"/>
      <c r="E22" s="81"/>
      <c r="F22" s="79"/>
      <c r="G22" s="80"/>
      <c r="H22" s="81"/>
      <c r="I22" s="79"/>
      <c r="J22" s="112"/>
      <c r="K22" s="9"/>
      <c r="L22" s="1"/>
      <c r="M22" s="1"/>
      <c r="N22" s="1"/>
      <c r="O22" s="1"/>
      <c r="P22" s="1"/>
      <c r="Q22" s="1"/>
      <c r="R22" s="1"/>
      <c r="S22" s="1"/>
      <c r="T22" s="3"/>
      <c r="U22" s="3"/>
      <c r="V22" s="3"/>
      <c r="W22" s="3"/>
      <c r="X22" s="3"/>
      <c r="Y22" s="3"/>
      <c r="Z22" s="3"/>
      <c r="AA22" s="3"/>
    </row>
    <row r="23" spans="1:27" ht="15.75" x14ac:dyDescent="0.25">
      <c r="A23" s="126"/>
      <c r="B23" s="81"/>
      <c r="C23" s="79"/>
      <c r="D23" s="80"/>
      <c r="E23" s="81"/>
      <c r="F23" s="79"/>
      <c r="G23" s="80"/>
      <c r="H23" s="81"/>
      <c r="I23" s="79"/>
      <c r="J23" s="112"/>
      <c r="K23" s="9"/>
      <c r="L23" s="1"/>
      <c r="M23" s="1"/>
      <c r="N23" s="1"/>
      <c r="O23" s="1"/>
      <c r="P23" s="1"/>
      <c r="Q23" s="1"/>
      <c r="R23" s="1"/>
      <c r="S23" s="1"/>
      <c r="T23" s="3"/>
      <c r="U23" s="3"/>
      <c r="V23" s="3"/>
      <c r="W23" s="3"/>
      <c r="X23" s="3"/>
      <c r="Y23" s="3"/>
      <c r="Z23" s="3"/>
      <c r="AA23" s="3"/>
    </row>
    <row r="24" spans="1:27" ht="15.75" x14ac:dyDescent="0.25">
      <c r="A24" s="126"/>
      <c r="B24" s="81"/>
      <c r="C24" s="79"/>
      <c r="D24" s="80"/>
      <c r="E24" s="81"/>
      <c r="F24" s="79"/>
      <c r="G24" s="80"/>
      <c r="H24" s="81"/>
      <c r="I24" s="79"/>
      <c r="J24" s="112"/>
      <c r="K24" s="9"/>
      <c r="L24" s="1"/>
      <c r="M24" s="1"/>
      <c r="N24" s="1"/>
      <c r="O24" s="1"/>
      <c r="P24" s="1"/>
      <c r="Q24" s="1"/>
      <c r="R24" s="1"/>
      <c r="S24" s="1"/>
      <c r="T24" s="3"/>
      <c r="U24" s="3"/>
      <c r="V24" s="3"/>
      <c r="W24" s="3"/>
      <c r="X24" s="3"/>
      <c r="Y24" s="3"/>
      <c r="Z24" s="3"/>
      <c r="AA24" s="3"/>
    </row>
    <row r="25" spans="1:27" ht="15.75" x14ac:dyDescent="0.25">
      <c r="A25" s="126"/>
      <c r="B25" s="81"/>
      <c r="C25" s="79"/>
      <c r="D25" s="80"/>
      <c r="E25" s="81"/>
      <c r="F25" s="79"/>
      <c r="G25" s="80"/>
      <c r="H25" s="81"/>
      <c r="I25" s="79"/>
      <c r="J25" s="112"/>
      <c r="K25" s="9"/>
      <c r="L25" s="1"/>
      <c r="M25" s="1"/>
      <c r="N25" s="1"/>
      <c r="O25" s="1"/>
      <c r="P25" s="1"/>
      <c r="Q25" s="1"/>
      <c r="R25" s="1"/>
      <c r="S25" s="1"/>
      <c r="T25" s="3"/>
      <c r="U25" s="3"/>
      <c r="V25" s="3"/>
      <c r="W25" s="3"/>
      <c r="X25" s="3"/>
      <c r="Y25" s="3"/>
      <c r="Z25" s="3"/>
      <c r="AA25" s="3"/>
    </row>
    <row r="26" spans="1:27" ht="15.75" x14ac:dyDescent="0.25">
      <c r="A26" s="126"/>
      <c r="B26" s="81"/>
      <c r="C26" s="79"/>
      <c r="D26" s="80"/>
      <c r="E26" s="81"/>
      <c r="F26" s="79"/>
      <c r="G26" s="80"/>
      <c r="H26" s="81"/>
      <c r="I26" s="79"/>
      <c r="J26" s="112"/>
      <c r="K26" s="9"/>
      <c r="L26" s="1"/>
      <c r="M26" s="1"/>
      <c r="N26" s="1"/>
      <c r="O26" s="1"/>
      <c r="P26" s="1"/>
      <c r="Q26" s="1"/>
      <c r="R26" s="1"/>
      <c r="S26" s="1"/>
      <c r="T26" s="3"/>
      <c r="U26" s="3"/>
      <c r="V26" s="3"/>
      <c r="W26" s="3"/>
      <c r="X26" s="3"/>
      <c r="Y26" s="3"/>
      <c r="Z26" s="3"/>
      <c r="AA26" s="3"/>
    </row>
    <row r="27" spans="1:27" ht="15.75" x14ac:dyDescent="0.25">
      <c r="A27" s="126"/>
      <c r="B27" s="81"/>
      <c r="C27" s="79"/>
      <c r="D27" s="80"/>
      <c r="E27" s="81"/>
      <c r="F27" s="79"/>
      <c r="G27" s="80"/>
      <c r="H27" s="81"/>
      <c r="I27" s="79"/>
      <c r="J27" s="112"/>
      <c r="K27" s="9"/>
      <c r="L27" s="1"/>
      <c r="M27" s="1"/>
      <c r="N27" s="1"/>
      <c r="O27" s="1"/>
      <c r="P27" s="1"/>
      <c r="Q27" s="1"/>
      <c r="R27" s="1"/>
      <c r="S27" s="1"/>
      <c r="T27" s="3"/>
      <c r="U27" s="3"/>
      <c r="V27" s="3"/>
      <c r="W27" s="3"/>
      <c r="X27" s="3"/>
      <c r="Y27" s="3"/>
      <c r="Z27" s="3"/>
      <c r="AA27" s="3"/>
    </row>
    <row r="28" spans="1:27" ht="15.75" x14ac:dyDescent="0.25">
      <c r="A28" s="126"/>
      <c r="B28" s="81"/>
      <c r="C28" s="79"/>
      <c r="D28" s="80"/>
      <c r="E28" s="81"/>
      <c r="F28" s="79"/>
      <c r="G28" s="80"/>
      <c r="H28" s="81"/>
      <c r="I28" s="79"/>
      <c r="J28" s="112"/>
      <c r="K28" s="9"/>
      <c r="L28" s="1"/>
      <c r="M28" s="1"/>
      <c r="N28" s="1"/>
      <c r="O28" s="1"/>
      <c r="P28" s="1"/>
      <c r="Q28" s="1"/>
      <c r="R28" s="1"/>
      <c r="S28" s="1"/>
      <c r="T28" s="3"/>
      <c r="U28" s="3"/>
      <c r="V28" s="3"/>
      <c r="W28" s="3"/>
      <c r="X28" s="3"/>
      <c r="Y28" s="3"/>
      <c r="Z28" s="3"/>
      <c r="AA28" s="3"/>
    </row>
    <row r="29" spans="1:27" ht="15.75" x14ac:dyDescent="0.25">
      <c r="A29" s="126"/>
      <c r="B29" s="81"/>
      <c r="C29" s="79"/>
      <c r="D29" s="80"/>
      <c r="E29" s="81"/>
      <c r="F29" s="79"/>
      <c r="G29" s="80"/>
      <c r="H29" s="81"/>
      <c r="I29" s="79"/>
      <c r="J29" s="112"/>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22"/>
      <c r="B31" s="122"/>
      <c r="C31" s="122"/>
      <c r="D31" s="122"/>
      <c r="E31" s="122"/>
      <c r="F31" s="122"/>
      <c r="G31" s="122"/>
      <c r="H31" s="122"/>
      <c r="I31" s="122"/>
      <c r="J31" s="122"/>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7" t="s">
        <v>62</v>
      </c>
      <c r="B33" s="26"/>
      <c r="C33" s="26"/>
      <c r="D33" s="26"/>
      <c r="E33" s="26"/>
      <c r="F33" s="26"/>
      <c r="G33" s="26"/>
      <c r="H33" s="26"/>
      <c r="I33" s="26"/>
      <c r="J33" s="26"/>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15</v>
      </c>
      <c r="B35" s="123" t="s">
        <v>30</v>
      </c>
      <c r="C35" s="123"/>
      <c r="D35" s="123"/>
      <c r="E35" s="123"/>
      <c r="F35" s="123"/>
      <c r="G35" s="124"/>
      <c r="H35" s="123" t="s">
        <v>63</v>
      </c>
      <c r="I35" s="123"/>
      <c r="J35" s="125"/>
      <c r="K35" s="1"/>
      <c r="L35" s="1"/>
      <c r="M35" s="1"/>
      <c r="N35" s="1"/>
      <c r="O35" s="1"/>
      <c r="P35" s="1"/>
      <c r="Q35" s="1"/>
      <c r="R35" s="1"/>
      <c r="S35" s="1"/>
      <c r="T35" s="3"/>
      <c r="U35" s="3"/>
      <c r="V35" s="3"/>
      <c r="W35" s="3"/>
      <c r="X35" s="3"/>
      <c r="Y35" s="3"/>
      <c r="Z35" s="3"/>
      <c r="AA35" s="3"/>
    </row>
    <row r="36" spans="1:27" ht="15.75" x14ac:dyDescent="0.25">
      <c r="A36" s="24">
        <v>1</v>
      </c>
      <c r="B36" s="118" t="s">
        <v>31</v>
      </c>
      <c r="C36" s="119"/>
      <c r="D36" s="119"/>
      <c r="E36" s="119"/>
      <c r="F36" s="119"/>
      <c r="G36" s="120"/>
      <c r="H36" s="111"/>
      <c r="I36" s="80"/>
      <c r="J36" s="112"/>
      <c r="K36" s="1"/>
      <c r="L36" s="1"/>
      <c r="M36" s="1"/>
      <c r="N36" s="1"/>
      <c r="O36" s="1"/>
      <c r="P36" s="1"/>
      <c r="Q36" s="1"/>
      <c r="R36" s="1"/>
      <c r="S36" s="1"/>
      <c r="T36" s="3"/>
      <c r="U36" s="3"/>
      <c r="V36" s="3"/>
      <c r="W36" s="3"/>
      <c r="X36" s="3"/>
      <c r="Y36" s="3"/>
      <c r="Z36" s="3"/>
      <c r="AA36" s="3"/>
    </row>
    <row r="37" spans="1:27" ht="15.75" x14ac:dyDescent="0.25">
      <c r="A37" s="24">
        <v>2</v>
      </c>
      <c r="B37" s="118" t="s">
        <v>32</v>
      </c>
      <c r="C37" s="119"/>
      <c r="D37" s="119"/>
      <c r="E37" s="119"/>
      <c r="F37" s="119"/>
      <c r="G37" s="120"/>
      <c r="H37" s="111" t="s">
        <v>55</v>
      </c>
      <c r="I37" s="80"/>
      <c r="J37" s="112"/>
      <c r="K37" s="1"/>
      <c r="L37" s="1"/>
      <c r="M37" s="1"/>
      <c r="N37" s="1"/>
      <c r="O37" s="1"/>
      <c r="P37" s="1"/>
      <c r="Q37" s="1"/>
      <c r="R37" s="1"/>
      <c r="S37" s="1"/>
      <c r="T37" s="3"/>
      <c r="U37" s="3"/>
      <c r="V37" s="3"/>
      <c r="W37" s="3"/>
      <c r="X37" s="3"/>
      <c r="Y37" s="3"/>
      <c r="Z37" s="3"/>
      <c r="AA37" s="3"/>
    </row>
    <row r="38" spans="1:27" ht="51.75" customHeight="1" x14ac:dyDescent="0.25">
      <c r="A38" s="24">
        <v>3</v>
      </c>
      <c r="B38" s="118" t="s">
        <v>33</v>
      </c>
      <c r="C38" s="119"/>
      <c r="D38" s="119"/>
      <c r="E38" s="119"/>
      <c r="F38" s="119"/>
      <c r="G38" s="120"/>
      <c r="H38" s="79"/>
      <c r="I38" s="111"/>
      <c r="J38" s="121"/>
      <c r="K38" s="1"/>
      <c r="L38" s="1"/>
      <c r="M38" s="1"/>
      <c r="N38" s="1"/>
      <c r="O38" s="1"/>
      <c r="P38" s="1"/>
      <c r="Q38" s="1"/>
      <c r="R38" s="1"/>
      <c r="S38" s="1"/>
      <c r="T38" s="3"/>
      <c r="U38" s="3"/>
      <c r="V38" s="3"/>
      <c r="W38" s="3"/>
      <c r="X38" s="3"/>
      <c r="Y38" s="3"/>
      <c r="Z38" s="3"/>
      <c r="AA38" s="3"/>
    </row>
    <row r="39" spans="1:27" ht="32.25" customHeight="1" x14ac:dyDescent="0.25">
      <c r="A39" s="24">
        <v>4</v>
      </c>
      <c r="B39" s="118" t="s">
        <v>34</v>
      </c>
      <c r="C39" s="119"/>
      <c r="D39" s="119"/>
      <c r="E39" s="119"/>
      <c r="F39" s="119"/>
      <c r="G39" s="120"/>
      <c r="H39" s="111" t="s">
        <v>55</v>
      </c>
      <c r="I39" s="80"/>
      <c r="J39" s="112"/>
      <c r="K39" s="1"/>
      <c r="L39" s="1"/>
      <c r="M39" s="1"/>
      <c r="N39" s="1"/>
      <c r="O39" s="1"/>
      <c r="P39" s="1"/>
      <c r="Q39" s="1"/>
      <c r="R39" s="1"/>
      <c r="S39" s="1"/>
      <c r="T39" s="3"/>
      <c r="U39" s="3"/>
      <c r="V39" s="3"/>
      <c r="W39" s="3"/>
      <c r="X39" s="3"/>
      <c r="Y39" s="3"/>
      <c r="Z39" s="3"/>
      <c r="AA39" s="3"/>
    </row>
    <row r="40" spans="1:27" ht="15.75" x14ac:dyDescent="0.25">
      <c r="A40" s="25">
        <v>5</v>
      </c>
      <c r="B40" s="115" t="s">
        <v>39</v>
      </c>
      <c r="C40" s="116"/>
      <c r="D40" s="116"/>
      <c r="E40" s="116"/>
      <c r="F40" s="116"/>
      <c r="G40" s="117"/>
      <c r="H40" s="111"/>
      <c r="I40" s="80"/>
      <c r="J40" s="112"/>
      <c r="K40" s="1"/>
      <c r="L40" s="1"/>
      <c r="M40" s="1"/>
      <c r="N40" s="1"/>
      <c r="O40" s="1"/>
      <c r="P40" s="1"/>
      <c r="Q40" s="1"/>
      <c r="R40" s="1"/>
      <c r="S40" s="1"/>
      <c r="T40" s="3"/>
      <c r="U40" s="3"/>
      <c r="V40" s="3"/>
      <c r="W40" s="3"/>
      <c r="X40" s="3"/>
      <c r="Y40" s="3"/>
      <c r="Z40" s="3"/>
      <c r="AA40" s="3"/>
    </row>
    <row r="41" spans="1:27" ht="15.75" x14ac:dyDescent="0.25">
      <c r="A41" s="11">
        <v>6</v>
      </c>
      <c r="B41" s="108" t="s">
        <v>233</v>
      </c>
      <c r="C41" s="109"/>
      <c r="D41" s="109"/>
      <c r="E41" s="109"/>
      <c r="F41" s="109"/>
      <c r="G41" s="110"/>
      <c r="H41" s="111" t="s">
        <v>54</v>
      </c>
      <c r="I41" s="80"/>
      <c r="J41" s="112"/>
      <c r="K41" s="1"/>
      <c r="L41" s="1"/>
      <c r="M41" s="1"/>
      <c r="N41" s="1"/>
      <c r="O41" s="1"/>
      <c r="P41" s="1"/>
      <c r="Q41" s="1"/>
      <c r="R41" s="1"/>
      <c r="S41" s="1"/>
      <c r="T41" s="3"/>
      <c r="U41" s="3"/>
      <c r="V41" s="3"/>
      <c r="W41" s="3"/>
      <c r="X41" s="3"/>
      <c r="Y41" s="3"/>
      <c r="Z41" s="3"/>
      <c r="AA41" s="3"/>
    </row>
    <row r="42" spans="1:27" ht="15.75" x14ac:dyDescent="0.25">
      <c r="A42" s="11">
        <v>7</v>
      </c>
      <c r="B42" s="108" t="s">
        <v>234</v>
      </c>
      <c r="C42" s="109"/>
      <c r="D42" s="109"/>
      <c r="E42" s="109"/>
      <c r="F42" s="109"/>
      <c r="G42" s="110"/>
      <c r="H42" s="111" t="s">
        <v>55</v>
      </c>
      <c r="I42" s="80"/>
      <c r="J42" s="112"/>
      <c r="K42" s="1"/>
      <c r="L42" s="1"/>
      <c r="M42" s="1"/>
      <c r="N42" s="1"/>
      <c r="O42" s="1"/>
      <c r="P42" s="1"/>
      <c r="Q42" s="1"/>
      <c r="R42" s="1"/>
      <c r="S42" s="1"/>
      <c r="T42" s="3"/>
      <c r="U42" s="3"/>
      <c r="V42" s="3"/>
      <c r="W42" s="3"/>
      <c r="X42" s="3"/>
      <c r="Y42" s="3"/>
      <c r="Z42" s="3"/>
      <c r="AA42" s="3"/>
    </row>
    <row r="43" spans="1:27" ht="15.75" x14ac:dyDescent="0.25">
      <c r="A43" s="11">
        <v>8</v>
      </c>
      <c r="B43" s="108" t="s">
        <v>277</v>
      </c>
      <c r="C43" s="109"/>
      <c r="D43" s="109"/>
      <c r="E43" s="109"/>
      <c r="F43" s="109"/>
      <c r="G43" s="110"/>
      <c r="H43" s="111" t="s">
        <v>55</v>
      </c>
      <c r="I43" s="80"/>
      <c r="J43" s="112"/>
      <c r="K43" s="1"/>
      <c r="L43" s="1"/>
      <c r="M43" s="1"/>
      <c r="N43" s="1"/>
      <c r="O43" s="1"/>
      <c r="P43" s="1"/>
      <c r="Q43" s="1"/>
      <c r="R43" s="1"/>
      <c r="S43" s="1"/>
      <c r="T43" s="3"/>
      <c r="U43" s="3"/>
      <c r="V43" s="3"/>
      <c r="W43" s="3"/>
      <c r="X43" s="3"/>
      <c r="Y43" s="3"/>
      <c r="Z43" s="3"/>
      <c r="AA43" s="3"/>
    </row>
    <row r="44" spans="1:27" ht="15.75" x14ac:dyDescent="0.25">
      <c r="A44" s="11"/>
      <c r="B44" s="108"/>
      <c r="C44" s="109"/>
      <c r="D44" s="109"/>
      <c r="E44" s="109"/>
      <c r="F44" s="109"/>
      <c r="G44" s="110"/>
      <c r="H44" s="111"/>
      <c r="I44" s="80"/>
      <c r="J44" s="112"/>
      <c r="K44" s="1"/>
      <c r="L44" s="1"/>
      <c r="M44" s="1"/>
      <c r="N44" s="1"/>
      <c r="O44" s="1"/>
      <c r="P44" s="1"/>
      <c r="Q44" s="1"/>
      <c r="R44" s="1"/>
      <c r="S44" s="1"/>
      <c r="T44" s="3"/>
      <c r="U44" s="3"/>
      <c r="V44" s="3"/>
      <c r="W44" s="3"/>
      <c r="X44" s="3"/>
      <c r="Y44" s="3"/>
      <c r="Z44" s="3"/>
      <c r="AA44" s="3"/>
    </row>
    <row r="45" spans="1:27" ht="15.75" x14ac:dyDescent="0.25">
      <c r="A45" s="11"/>
      <c r="B45" s="108"/>
      <c r="C45" s="109"/>
      <c r="D45" s="109"/>
      <c r="E45" s="109"/>
      <c r="F45" s="109"/>
      <c r="G45" s="110"/>
      <c r="H45" s="111"/>
      <c r="I45" s="80"/>
      <c r="J45" s="112"/>
      <c r="K45" s="1"/>
      <c r="L45" s="1"/>
      <c r="M45" s="1"/>
      <c r="N45" s="1"/>
      <c r="O45" s="1"/>
      <c r="P45" s="1"/>
      <c r="Q45" s="1"/>
      <c r="R45" s="1"/>
      <c r="S45" s="1"/>
      <c r="T45" s="3"/>
      <c r="U45" s="3"/>
      <c r="V45" s="3"/>
      <c r="W45" s="3"/>
      <c r="X45" s="3"/>
      <c r="Y45" s="3"/>
      <c r="Z45" s="3"/>
      <c r="AA45" s="3"/>
    </row>
    <row r="46" spans="1:27" ht="16.5" thickBot="1" x14ac:dyDescent="0.3">
      <c r="A46" s="12"/>
      <c r="B46" s="97"/>
      <c r="C46" s="98"/>
      <c r="D46" s="98"/>
      <c r="E46" s="98"/>
      <c r="F46" s="98"/>
      <c r="G46" s="99"/>
      <c r="H46" s="100"/>
      <c r="I46" s="101"/>
      <c r="J46" s="102"/>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03" t="s">
        <v>35</v>
      </c>
      <c r="B48" s="103"/>
      <c r="C48" s="103"/>
      <c r="D48" s="103"/>
      <c r="E48" s="103"/>
      <c r="F48" s="103"/>
      <c r="G48" s="103"/>
      <c r="H48" s="103"/>
      <c r="I48" s="103"/>
      <c r="J48" s="103"/>
      <c r="K48" s="1"/>
      <c r="L48" s="1"/>
      <c r="M48" s="1"/>
      <c r="N48" s="1"/>
      <c r="O48" s="1"/>
      <c r="P48" s="1"/>
      <c r="Q48" s="1"/>
      <c r="R48" s="1"/>
      <c r="S48" s="1"/>
      <c r="T48" s="3"/>
      <c r="U48" s="3"/>
      <c r="V48" s="3"/>
      <c r="W48" s="3"/>
      <c r="X48" s="3"/>
      <c r="Y48" s="3"/>
      <c r="Z48" s="3"/>
      <c r="AA48" s="3"/>
    </row>
    <row r="49" spans="1:27" ht="220.5" customHeight="1" x14ac:dyDescent="0.25">
      <c r="A49" s="113" t="s">
        <v>222</v>
      </c>
      <c r="B49" s="114"/>
      <c r="C49" s="114"/>
      <c r="D49" s="114"/>
      <c r="E49" s="114"/>
      <c r="F49" s="114"/>
      <c r="G49" s="114"/>
      <c r="H49" s="114"/>
      <c r="I49" s="114"/>
      <c r="J49" s="114"/>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04" t="s">
        <v>36</v>
      </c>
      <c r="B51" s="104"/>
      <c r="C51" s="104"/>
      <c r="D51" s="104"/>
      <c r="E51" s="105" t="s">
        <v>231</v>
      </c>
      <c r="F51" s="106"/>
      <c r="G51" s="106"/>
      <c r="H51" s="106"/>
      <c r="I51" s="106"/>
      <c r="J51" s="106"/>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07" t="s">
        <v>37</v>
      </c>
      <c r="B53" s="107"/>
      <c r="C53" s="107"/>
      <c r="D53" s="107"/>
      <c r="E53" s="105" t="s">
        <v>232</v>
      </c>
      <c r="F53" s="106"/>
      <c r="G53" s="106"/>
      <c r="H53" s="106"/>
      <c r="I53" s="106"/>
      <c r="J53" s="106"/>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t="s">
        <v>38</v>
      </c>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 ref="A49:J4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9"/>
  <sheetViews>
    <sheetView topLeftCell="A19" workbookViewId="0">
      <selection activeCell="X39" sqref="X39"/>
    </sheetView>
  </sheetViews>
  <sheetFormatPr defaultColWidth="9.140625" defaultRowHeight="15.75" x14ac:dyDescent="0.25"/>
  <cols>
    <col min="1" max="1" width="3.28515625" style="14" customWidth="1"/>
    <col min="2" max="16384" width="9.140625" style="14"/>
  </cols>
  <sheetData>
    <row r="1" spans="1:15" ht="18.75" x14ac:dyDescent="0.3">
      <c r="A1" s="140" t="s">
        <v>56</v>
      </c>
      <c r="B1" s="140"/>
      <c r="C1" s="140"/>
      <c r="D1" s="140"/>
      <c r="E1" s="140"/>
      <c r="F1" s="140"/>
      <c r="G1" s="140"/>
      <c r="H1" s="140"/>
      <c r="I1" s="140"/>
      <c r="J1" s="140"/>
      <c r="K1" s="140"/>
      <c r="L1" s="140"/>
      <c r="M1" s="140"/>
      <c r="N1" s="140"/>
      <c r="O1" s="140"/>
    </row>
    <row r="2" spans="1:15" x14ac:dyDescent="0.25">
      <c r="A2" s="15" t="s">
        <v>61</v>
      </c>
      <c r="B2" s="139" t="s">
        <v>57</v>
      </c>
      <c r="C2" s="139"/>
      <c r="D2" s="139"/>
      <c r="E2" s="139"/>
      <c r="F2" s="139"/>
      <c r="G2" s="139"/>
      <c r="H2" s="139"/>
      <c r="I2" s="139"/>
      <c r="J2" s="139"/>
      <c r="K2" s="139"/>
      <c r="L2" s="139"/>
      <c r="M2" s="139"/>
      <c r="N2" s="139"/>
      <c r="O2" s="139"/>
    </row>
    <row r="3" spans="1:15" x14ac:dyDescent="0.25">
      <c r="A3" s="15"/>
      <c r="B3" s="139"/>
      <c r="C3" s="139"/>
      <c r="D3" s="139"/>
      <c r="E3" s="139"/>
      <c r="F3" s="139"/>
      <c r="G3" s="139"/>
      <c r="H3" s="139"/>
      <c r="I3" s="139"/>
      <c r="J3" s="139"/>
      <c r="K3" s="139"/>
      <c r="L3" s="139"/>
      <c r="M3" s="139"/>
      <c r="N3" s="139"/>
      <c r="O3" s="139"/>
    </row>
    <row r="4" spans="1:15" x14ac:dyDescent="0.25">
      <c r="A4" s="15"/>
      <c r="B4" s="139"/>
      <c r="C4" s="139"/>
      <c r="D4" s="139"/>
      <c r="E4" s="139"/>
      <c r="F4" s="139"/>
      <c r="G4" s="139"/>
      <c r="H4" s="139"/>
      <c r="I4" s="139"/>
      <c r="J4" s="139"/>
      <c r="K4" s="139"/>
      <c r="L4" s="139"/>
      <c r="M4" s="139"/>
      <c r="N4" s="139"/>
      <c r="O4" s="139"/>
    </row>
    <row r="5" spans="1:15" x14ac:dyDescent="0.25">
      <c r="A5" s="15"/>
      <c r="B5" s="139"/>
      <c r="C5" s="139"/>
      <c r="D5" s="139"/>
      <c r="E5" s="139"/>
      <c r="F5" s="139"/>
      <c r="G5" s="139"/>
      <c r="H5" s="139"/>
      <c r="I5" s="139"/>
      <c r="J5" s="139"/>
      <c r="K5" s="139"/>
      <c r="L5" s="139"/>
      <c r="M5" s="139"/>
      <c r="N5" s="139"/>
      <c r="O5" s="139"/>
    </row>
    <row r="6" spans="1:15" x14ac:dyDescent="0.25">
      <c r="A6" s="15"/>
      <c r="B6" s="139"/>
      <c r="C6" s="139"/>
      <c r="D6" s="139"/>
      <c r="E6" s="139"/>
      <c r="F6" s="139"/>
      <c r="G6" s="139"/>
      <c r="H6" s="139"/>
      <c r="I6" s="139"/>
      <c r="J6" s="139"/>
      <c r="K6" s="139"/>
      <c r="L6" s="139"/>
      <c r="M6" s="139"/>
      <c r="N6" s="139"/>
      <c r="O6" s="139"/>
    </row>
    <row r="7" spans="1:15" x14ac:dyDescent="0.25">
      <c r="A7" s="15"/>
      <c r="B7" s="139"/>
      <c r="C7" s="139"/>
      <c r="D7" s="139"/>
      <c r="E7" s="139"/>
      <c r="F7" s="139"/>
      <c r="G7" s="139"/>
      <c r="H7" s="139"/>
      <c r="I7" s="139"/>
      <c r="J7" s="139"/>
      <c r="K7" s="139"/>
      <c r="L7" s="139"/>
      <c r="M7" s="139"/>
      <c r="N7" s="139"/>
      <c r="O7" s="139"/>
    </row>
    <row r="8" spans="1:15" x14ac:dyDescent="0.25">
      <c r="A8" s="15"/>
      <c r="B8" s="139"/>
      <c r="C8" s="139"/>
      <c r="D8" s="139"/>
      <c r="E8" s="139"/>
      <c r="F8" s="139"/>
      <c r="G8" s="139"/>
      <c r="H8" s="139"/>
      <c r="I8" s="139"/>
      <c r="J8" s="139"/>
      <c r="K8" s="139"/>
      <c r="L8" s="139"/>
      <c r="M8" s="139"/>
      <c r="N8" s="139"/>
      <c r="O8" s="139"/>
    </row>
    <row r="9" spans="1:15" x14ac:dyDescent="0.25">
      <c r="A9" s="15"/>
      <c r="B9" s="139"/>
      <c r="C9" s="139"/>
      <c r="D9" s="139"/>
      <c r="E9" s="139"/>
      <c r="F9" s="139"/>
      <c r="G9" s="139"/>
      <c r="H9" s="139"/>
      <c r="I9" s="139"/>
      <c r="J9" s="139"/>
      <c r="K9" s="139"/>
      <c r="L9" s="139"/>
      <c r="M9" s="139"/>
      <c r="N9" s="139"/>
      <c r="O9" s="139"/>
    </row>
    <row r="10" spans="1:15" x14ac:dyDescent="0.25">
      <c r="A10" s="138" t="s">
        <v>64</v>
      </c>
      <c r="B10" s="139" t="s">
        <v>58</v>
      </c>
      <c r="C10" s="139"/>
      <c r="D10" s="139"/>
      <c r="E10" s="139"/>
      <c r="F10" s="139"/>
      <c r="G10" s="139"/>
      <c r="H10" s="139"/>
      <c r="I10" s="139"/>
      <c r="J10" s="139"/>
      <c r="K10" s="139"/>
      <c r="L10" s="139"/>
      <c r="M10" s="139"/>
      <c r="N10" s="139"/>
      <c r="O10" s="139"/>
    </row>
    <row r="11" spans="1:15" x14ac:dyDescent="0.25">
      <c r="A11" s="138"/>
      <c r="B11" s="139"/>
      <c r="C11" s="139"/>
      <c r="D11" s="139"/>
      <c r="E11" s="139"/>
      <c r="F11" s="139"/>
      <c r="G11" s="139"/>
      <c r="H11" s="139"/>
      <c r="I11" s="139"/>
      <c r="J11" s="139"/>
      <c r="K11" s="139"/>
      <c r="L11" s="139"/>
      <c r="M11" s="139"/>
      <c r="N11" s="139"/>
      <c r="O11" s="139"/>
    </row>
    <row r="12" spans="1:15" x14ac:dyDescent="0.25">
      <c r="A12" s="138"/>
      <c r="B12" s="139"/>
      <c r="C12" s="139"/>
      <c r="D12" s="139"/>
      <c r="E12" s="139"/>
      <c r="F12" s="139"/>
      <c r="G12" s="139"/>
      <c r="H12" s="139"/>
      <c r="I12" s="139"/>
      <c r="J12" s="139"/>
      <c r="K12" s="139"/>
      <c r="L12" s="139"/>
      <c r="M12" s="139"/>
      <c r="N12" s="139"/>
      <c r="O12" s="139"/>
    </row>
    <row r="13" spans="1:15" x14ac:dyDescent="0.25">
      <c r="A13" s="138" t="s">
        <v>65</v>
      </c>
      <c r="B13" s="139" t="s">
        <v>59</v>
      </c>
      <c r="C13" s="139"/>
      <c r="D13" s="139"/>
      <c r="E13" s="139"/>
      <c r="F13" s="139"/>
      <c r="G13" s="139"/>
      <c r="H13" s="139"/>
      <c r="I13" s="139"/>
      <c r="J13" s="139"/>
      <c r="K13" s="139"/>
      <c r="L13" s="139"/>
      <c r="M13" s="139"/>
      <c r="N13" s="139"/>
      <c r="O13" s="139"/>
    </row>
    <row r="14" spans="1:15" x14ac:dyDescent="0.25">
      <c r="A14" s="138"/>
      <c r="B14" s="139"/>
      <c r="C14" s="139"/>
      <c r="D14" s="139"/>
      <c r="E14" s="139"/>
      <c r="F14" s="139"/>
      <c r="G14" s="139"/>
      <c r="H14" s="139"/>
      <c r="I14" s="139"/>
      <c r="J14" s="139"/>
      <c r="K14" s="139"/>
      <c r="L14" s="139"/>
      <c r="M14" s="139"/>
      <c r="N14" s="139"/>
      <c r="O14" s="139"/>
    </row>
    <row r="15" spans="1:15" x14ac:dyDescent="0.25">
      <c r="A15" s="138"/>
      <c r="B15" s="139"/>
      <c r="C15" s="139"/>
      <c r="D15" s="139"/>
      <c r="E15" s="139"/>
      <c r="F15" s="139"/>
      <c r="G15" s="139"/>
      <c r="H15" s="139"/>
      <c r="I15" s="139"/>
      <c r="J15" s="139"/>
      <c r="K15" s="139"/>
      <c r="L15" s="139"/>
      <c r="M15" s="139"/>
      <c r="N15" s="139"/>
      <c r="O15" s="139"/>
    </row>
    <row r="16" spans="1:15" x14ac:dyDescent="0.25">
      <c r="A16" s="138" t="s">
        <v>66</v>
      </c>
      <c r="B16" s="139" t="s">
        <v>219</v>
      </c>
      <c r="C16" s="139"/>
      <c r="D16" s="139"/>
      <c r="E16" s="139"/>
      <c r="F16" s="139"/>
      <c r="G16" s="139"/>
      <c r="H16" s="139"/>
      <c r="I16" s="139"/>
      <c r="J16" s="139"/>
      <c r="K16" s="139"/>
      <c r="L16" s="139"/>
      <c r="M16" s="139"/>
      <c r="N16" s="139"/>
      <c r="O16" s="139"/>
    </row>
    <row r="17" spans="1:15" x14ac:dyDescent="0.25">
      <c r="A17" s="138"/>
      <c r="B17" s="139"/>
      <c r="C17" s="139"/>
      <c r="D17" s="139"/>
      <c r="E17" s="139"/>
      <c r="F17" s="139"/>
      <c r="G17" s="139"/>
      <c r="H17" s="139"/>
      <c r="I17" s="139"/>
      <c r="J17" s="139"/>
      <c r="K17" s="139"/>
      <c r="L17" s="139"/>
      <c r="M17" s="139"/>
      <c r="N17" s="139"/>
      <c r="O17" s="139"/>
    </row>
    <row r="18" spans="1:15" x14ac:dyDescent="0.25">
      <c r="A18" s="138"/>
      <c r="B18" s="139"/>
      <c r="C18" s="139"/>
      <c r="D18" s="139"/>
      <c r="E18" s="139"/>
      <c r="F18" s="139"/>
      <c r="G18" s="139"/>
      <c r="H18" s="139"/>
      <c r="I18" s="139"/>
      <c r="J18" s="139"/>
      <c r="K18" s="139"/>
      <c r="L18" s="139"/>
      <c r="M18" s="139"/>
      <c r="N18" s="139"/>
      <c r="O18" s="139"/>
    </row>
    <row r="19" spans="1:15" x14ac:dyDescent="0.25">
      <c r="A19" s="138"/>
      <c r="B19" s="139"/>
      <c r="C19" s="139"/>
      <c r="D19" s="139"/>
      <c r="E19" s="139"/>
      <c r="F19" s="139"/>
      <c r="G19" s="139"/>
      <c r="H19" s="139"/>
      <c r="I19" s="139"/>
      <c r="J19" s="139"/>
      <c r="K19" s="139"/>
      <c r="L19" s="139"/>
      <c r="M19" s="139"/>
      <c r="N19" s="139"/>
      <c r="O19" s="139"/>
    </row>
    <row r="20" spans="1:15" x14ac:dyDescent="0.25">
      <c r="A20" s="138"/>
      <c r="B20" s="139"/>
      <c r="C20" s="139"/>
      <c r="D20" s="139"/>
      <c r="E20" s="139"/>
      <c r="F20" s="139"/>
      <c r="G20" s="139"/>
      <c r="H20" s="139"/>
      <c r="I20" s="139"/>
      <c r="J20" s="139"/>
      <c r="K20" s="139"/>
      <c r="L20" s="139"/>
      <c r="M20" s="139"/>
      <c r="N20" s="139"/>
      <c r="O20" s="139"/>
    </row>
    <row r="21" spans="1:15" ht="15.75" customHeight="1" x14ac:dyDescent="0.25">
      <c r="A21" s="138" t="s">
        <v>67</v>
      </c>
      <c r="B21" s="139" t="s">
        <v>221</v>
      </c>
      <c r="C21" s="139"/>
      <c r="D21" s="139"/>
      <c r="E21" s="139"/>
      <c r="F21" s="139"/>
      <c r="G21" s="139"/>
      <c r="H21" s="139"/>
      <c r="I21" s="139"/>
      <c r="J21" s="139"/>
      <c r="K21" s="139"/>
      <c r="L21" s="139"/>
      <c r="M21" s="139"/>
      <c r="N21" s="139"/>
      <c r="O21" s="139"/>
    </row>
    <row r="22" spans="1:15" x14ac:dyDescent="0.25">
      <c r="A22" s="138"/>
      <c r="B22" s="139"/>
      <c r="C22" s="139"/>
      <c r="D22" s="139"/>
      <c r="E22" s="139"/>
      <c r="F22" s="139"/>
      <c r="G22" s="139"/>
      <c r="H22" s="139"/>
      <c r="I22" s="139"/>
      <c r="J22" s="139"/>
      <c r="K22" s="139"/>
      <c r="L22" s="139"/>
      <c r="M22" s="139"/>
      <c r="N22" s="139"/>
      <c r="O22" s="139"/>
    </row>
    <row r="23" spans="1:15" x14ac:dyDescent="0.25">
      <c r="A23" s="138"/>
      <c r="B23" s="139"/>
      <c r="C23" s="139"/>
      <c r="D23" s="139"/>
      <c r="E23" s="139"/>
      <c r="F23" s="139"/>
      <c r="G23" s="139"/>
      <c r="H23" s="139"/>
      <c r="I23" s="139"/>
      <c r="J23" s="139"/>
      <c r="K23" s="139"/>
      <c r="L23" s="139"/>
      <c r="M23" s="139"/>
      <c r="N23" s="139"/>
      <c r="O23" s="139"/>
    </row>
    <row r="24" spans="1:15" x14ac:dyDescent="0.25">
      <c r="A24" s="36" t="s">
        <v>68</v>
      </c>
      <c r="B24" s="139" t="s">
        <v>71</v>
      </c>
      <c r="C24" s="139"/>
      <c r="D24" s="139"/>
      <c r="E24" s="139"/>
      <c r="F24" s="139"/>
      <c r="G24" s="139"/>
      <c r="H24" s="139"/>
      <c r="I24" s="139"/>
      <c r="J24" s="139"/>
      <c r="K24" s="139"/>
      <c r="L24" s="139"/>
      <c r="M24" s="139"/>
      <c r="N24" s="139"/>
      <c r="O24" s="139"/>
    </row>
    <row r="25" spans="1:15" x14ac:dyDescent="0.25">
      <c r="A25" s="36"/>
      <c r="B25" s="142" t="s">
        <v>99</v>
      </c>
      <c r="C25" s="142"/>
      <c r="D25" s="142"/>
      <c r="E25" s="142"/>
      <c r="F25" s="142"/>
      <c r="G25" s="142"/>
      <c r="H25" s="142"/>
      <c r="I25" s="142"/>
      <c r="J25" s="142"/>
      <c r="K25" s="142"/>
      <c r="L25" s="142"/>
      <c r="M25" s="142"/>
      <c r="N25" s="142"/>
      <c r="O25" s="142"/>
    </row>
    <row r="26" spans="1:15" ht="15.75" customHeight="1" x14ac:dyDescent="0.25">
      <c r="A26" s="36"/>
      <c r="B26" s="139" t="s">
        <v>72</v>
      </c>
      <c r="C26" s="139"/>
      <c r="D26" s="139"/>
      <c r="E26" s="139"/>
      <c r="F26" s="139"/>
      <c r="G26" s="139"/>
      <c r="H26" s="139"/>
      <c r="I26" s="139"/>
      <c r="J26" s="139"/>
      <c r="K26" s="139"/>
      <c r="L26" s="139"/>
      <c r="M26" s="139"/>
      <c r="N26" s="139"/>
      <c r="O26" s="139"/>
    </row>
    <row r="27" spans="1:15" x14ac:dyDescent="0.25">
      <c r="A27" s="36"/>
      <c r="B27" s="139"/>
      <c r="C27" s="139"/>
      <c r="D27" s="139"/>
      <c r="E27" s="139"/>
      <c r="F27" s="139"/>
      <c r="G27" s="139"/>
      <c r="H27" s="139"/>
      <c r="I27" s="139"/>
      <c r="J27" s="139"/>
      <c r="K27" s="139"/>
      <c r="L27" s="139"/>
      <c r="M27" s="139"/>
      <c r="N27" s="139"/>
      <c r="O27" s="139"/>
    </row>
    <row r="28" spans="1:15" x14ac:dyDescent="0.25">
      <c r="A28" s="36"/>
      <c r="B28" s="139"/>
      <c r="C28" s="139"/>
      <c r="D28" s="139"/>
      <c r="E28" s="139"/>
      <c r="F28" s="139"/>
      <c r="G28" s="139"/>
      <c r="H28" s="139"/>
      <c r="I28" s="139"/>
      <c r="J28" s="139"/>
      <c r="K28" s="139"/>
      <c r="L28" s="139"/>
      <c r="M28" s="139"/>
      <c r="N28" s="139"/>
      <c r="O28" s="139"/>
    </row>
    <row r="29" spans="1:15" x14ac:dyDescent="0.25">
      <c r="A29" s="36" t="s">
        <v>69</v>
      </c>
      <c r="B29" s="139" t="s">
        <v>73</v>
      </c>
      <c r="C29" s="139"/>
      <c r="D29" s="139"/>
      <c r="E29" s="139"/>
      <c r="F29" s="139"/>
      <c r="G29" s="139"/>
      <c r="H29" s="139"/>
      <c r="I29" s="139"/>
      <c r="J29" s="139"/>
      <c r="K29" s="139"/>
      <c r="L29" s="139"/>
      <c r="M29" s="139"/>
      <c r="N29" s="139"/>
      <c r="O29" s="139"/>
    </row>
    <row r="30" spans="1:15" x14ac:dyDescent="0.25">
      <c r="A30" s="36"/>
      <c r="B30" s="139" t="s">
        <v>74</v>
      </c>
      <c r="C30" s="139"/>
      <c r="D30" s="139"/>
      <c r="E30" s="139"/>
      <c r="F30" s="139"/>
      <c r="G30" s="139"/>
      <c r="H30" s="139"/>
      <c r="I30" s="139"/>
      <c r="J30" s="139"/>
      <c r="K30" s="139"/>
      <c r="L30" s="139"/>
      <c r="M30" s="139"/>
      <c r="N30" s="139"/>
      <c r="O30" s="139"/>
    </row>
    <row r="31" spans="1:15" x14ac:dyDescent="0.25">
      <c r="A31" s="36"/>
      <c r="B31" s="139" t="s">
        <v>75</v>
      </c>
      <c r="C31" s="139"/>
      <c r="D31" s="139"/>
      <c r="E31" s="139"/>
      <c r="F31" s="139"/>
      <c r="G31" s="139"/>
      <c r="H31" s="139"/>
      <c r="I31" s="139"/>
      <c r="J31" s="139"/>
      <c r="K31" s="139"/>
      <c r="L31" s="139"/>
      <c r="M31" s="139"/>
      <c r="N31" s="139"/>
      <c r="O31" s="139"/>
    </row>
    <row r="32" spans="1:15" ht="15.75" customHeight="1" x14ac:dyDescent="0.25">
      <c r="A32" s="36"/>
      <c r="B32" s="139" t="s">
        <v>97</v>
      </c>
      <c r="C32" s="139"/>
      <c r="D32" s="139"/>
      <c r="E32" s="139"/>
      <c r="F32" s="139"/>
      <c r="G32" s="139"/>
      <c r="H32" s="139"/>
      <c r="I32" s="139"/>
      <c r="J32" s="139"/>
      <c r="K32" s="139"/>
      <c r="L32" s="139"/>
      <c r="M32" s="139"/>
      <c r="N32" s="139"/>
      <c r="O32" s="139"/>
    </row>
    <row r="33" spans="1:15" ht="15.75" customHeight="1" x14ac:dyDescent="0.25">
      <c r="A33" s="36"/>
      <c r="B33" s="139"/>
      <c r="C33" s="139"/>
      <c r="D33" s="139"/>
      <c r="E33" s="139"/>
      <c r="F33" s="139"/>
      <c r="G33" s="139"/>
      <c r="H33" s="139"/>
      <c r="I33" s="139"/>
      <c r="J33" s="139"/>
      <c r="K33" s="139"/>
      <c r="L33" s="139"/>
      <c r="M33" s="139"/>
      <c r="N33" s="139"/>
      <c r="O33" s="139"/>
    </row>
    <row r="34" spans="1:15" x14ac:dyDescent="0.25">
      <c r="A34" s="36"/>
      <c r="B34" s="139"/>
      <c r="C34" s="139"/>
      <c r="D34" s="139"/>
      <c r="E34" s="139"/>
      <c r="F34" s="139"/>
      <c r="G34" s="139"/>
      <c r="H34" s="139"/>
      <c r="I34" s="139"/>
      <c r="J34" s="139"/>
      <c r="K34" s="139"/>
      <c r="L34" s="139"/>
      <c r="M34" s="139"/>
      <c r="N34" s="139"/>
      <c r="O34" s="139"/>
    </row>
    <row r="35" spans="1:15" x14ac:dyDescent="0.25">
      <c r="A35" s="36"/>
      <c r="B35" s="139" t="s">
        <v>98</v>
      </c>
      <c r="C35" s="139"/>
      <c r="D35" s="139"/>
      <c r="E35" s="139"/>
      <c r="F35" s="139"/>
      <c r="G35" s="139"/>
      <c r="H35" s="139"/>
      <c r="I35" s="139"/>
      <c r="J35" s="139"/>
      <c r="K35" s="139"/>
      <c r="L35" s="139"/>
      <c r="M35" s="139"/>
      <c r="N35" s="139"/>
      <c r="O35" s="139"/>
    </row>
    <row r="36" spans="1:15" x14ac:dyDescent="0.25">
      <c r="A36" s="36"/>
      <c r="B36" s="139"/>
      <c r="C36" s="139"/>
      <c r="D36" s="139"/>
      <c r="E36" s="139"/>
      <c r="F36" s="139"/>
      <c r="G36" s="139"/>
      <c r="H36" s="139"/>
      <c r="I36" s="139"/>
      <c r="J36" s="139"/>
      <c r="K36" s="139"/>
      <c r="L36" s="139"/>
      <c r="M36" s="139"/>
      <c r="N36" s="139"/>
      <c r="O36" s="139"/>
    </row>
    <row r="37" spans="1:15" x14ac:dyDescent="0.25">
      <c r="A37" s="36" t="s">
        <v>70</v>
      </c>
      <c r="B37" s="142" t="s">
        <v>100</v>
      </c>
      <c r="C37" s="142"/>
      <c r="D37" s="142"/>
      <c r="E37" s="142"/>
      <c r="F37" s="142"/>
      <c r="G37" s="142"/>
      <c r="H37" s="142"/>
      <c r="I37" s="142"/>
      <c r="J37" s="142"/>
      <c r="K37" s="142"/>
      <c r="L37" s="142"/>
      <c r="M37" s="142"/>
      <c r="N37" s="142"/>
      <c r="O37" s="142"/>
    </row>
    <row r="38" spans="1:15" x14ac:dyDescent="0.25">
      <c r="A38" s="36"/>
      <c r="B38" s="139" t="s">
        <v>220</v>
      </c>
      <c r="C38" s="139"/>
      <c r="D38" s="139"/>
      <c r="E38" s="139"/>
      <c r="F38" s="139"/>
      <c r="G38" s="139"/>
      <c r="H38" s="139"/>
      <c r="I38" s="139"/>
      <c r="J38" s="139"/>
      <c r="K38" s="139"/>
      <c r="L38" s="139"/>
      <c r="M38" s="139"/>
      <c r="N38" s="139"/>
      <c r="O38" s="139"/>
    </row>
    <row r="39" spans="1:15" ht="186.75" customHeight="1" x14ac:dyDescent="0.25">
      <c r="A39" s="36" t="s">
        <v>223</v>
      </c>
      <c r="B39" s="141" t="s">
        <v>224</v>
      </c>
      <c r="C39" s="141"/>
      <c r="D39" s="141"/>
      <c r="E39" s="141"/>
      <c r="F39" s="141"/>
      <c r="G39" s="141"/>
      <c r="H39" s="141"/>
      <c r="I39" s="141"/>
      <c r="J39" s="141"/>
      <c r="K39" s="141"/>
      <c r="L39" s="141"/>
      <c r="M39" s="141"/>
      <c r="N39" s="141"/>
      <c r="O39" s="141"/>
    </row>
  </sheetData>
  <mergeCells count="21">
    <mergeCell ref="B39:O39"/>
    <mergeCell ref="B37:O37"/>
    <mergeCell ref="B38:O38"/>
    <mergeCell ref="B24:O24"/>
    <mergeCell ref="B25:O25"/>
    <mergeCell ref="B29:O29"/>
    <mergeCell ref="B30:O30"/>
    <mergeCell ref="B31:O31"/>
    <mergeCell ref="A21:A23"/>
    <mergeCell ref="B26:O28"/>
    <mergeCell ref="B32:O34"/>
    <mergeCell ref="B35:O36"/>
    <mergeCell ref="A1:O1"/>
    <mergeCell ref="B2:O9"/>
    <mergeCell ref="B10:O12"/>
    <mergeCell ref="A10:A12"/>
    <mergeCell ref="B13:O15"/>
    <mergeCell ref="B16:O20"/>
    <mergeCell ref="A13:A15"/>
    <mergeCell ref="A16:A20"/>
    <mergeCell ref="B21:O2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8"/>
  <sheetViews>
    <sheetView topLeftCell="A40" zoomScaleNormal="100" workbookViewId="0">
      <selection activeCell="B48" sqref="B48"/>
    </sheetView>
  </sheetViews>
  <sheetFormatPr defaultColWidth="9.140625" defaultRowHeight="15.75" x14ac:dyDescent="0.25"/>
  <cols>
    <col min="1" max="1" width="10" style="14" customWidth="1"/>
    <col min="2" max="2" width="51.28515625" style="14" customWidth="1"/>
    <col min="3" max="3" width="52.140625" style="14" customWidth="1"/>
    <col min="4" max="4" width="61.5703125" style="14" customWidth="1"/>
    <col min="5" max="16384" width="9.140625" style="14"/>
  </cols>
  <sheetData>
    <row r="1" spans="1:4" x14ac:dyDescent="0.25">
      <c r="B1" s="23"/>
    </row>
    <row r="2" spans="1:4" x14ac:dyDescent="0.25">
      <c r="A2" s="146" t="str">
        <f>Pasiūlymas!B27</f>
        <v>1 pirkimo objekto dalis. Elektra valdomas transportavimo vežimėlis GMP mašinoje su automatizuoto įkėlimo ir iškėlimo platforma - 1 vnt.</v>
      </c>
      <c r="B2" s="146"/>
      <c r="C2" s="146"/>
      <c r="D2" s="146"/>
    </row>
    <row r="3" spans="1:4" x14ac:dyDescent="0.25">
      <c r="A3" s="16"/>
      <c r="B3" s="17"/>
      <c r="C3" s="17"/>
    </row>
    <row r="4" spans="1:4" x14ac:dyDescent="0.25">
      <c r="A4" s="42" t="s">
        <v>14</v>
      </c>
      <c r="B4" s="43"/>
      <c r="C4" s="43"/>
      <c r="D4" s="44"/>
    </row>
    <row r="5" spans="1:4" s="15" customFormat="1" ht="63" x14ac:dyDescent="0.25">
      <c r="A5" s="45" t="s">
        <v>47</v>
      </c>
      <c r="B5" s="45" t="s">
        <v>48</v>
      </c>
      <c r="C5" s="45" t="s">
        <v>49</v>
      </c>
      <c r="D5" s="46" t="s">
        <v>51</v>
      </c>
    </row>
    <row r="6" spans="1:4" s="15" customFormat="1" ht="31.5" x14ac:dyDescent="0.25">
      <c r="A6" s="59" t="s">
        <v>133</v>
      </c>
      <c r="B6" s="47" t="s">
        <v>50</v>
      </c>
      <c r="C6" s="48" t="s">
        <v>60</v>
      </c>
      <c r="D6" s="72" t="s">
        <v>235</v>
      </c>
    </row>
    <row r="7" spans="1:4" s="15" customFormat="1" ht="31.5" x14ac:dyDescent="0.25">
      <c r="A7" s="147" t="s">
        <v>134</v>
      </c>
      <c r="B7" s="143" t="s">
        <v>129</v>
      </c>
      <c r="C7" s="48" t="s">
        <v>130</v>
      </c>
      <c r="D7" s="48" t="s">
        <v>271</v>
      </c>
    </row>
    <row r="8" spans="1:4" s="15" customFormat="1" ht="31.5" x14ac:dyDescent="0.25">
      <c r="A8" s="149"/>
      <c r="B8" s="145"/>
      <c r="C8" s="48" t="s">
        <v>131</v>
      </c>
      <c r="D8" s="48" t="s">
        <v>236</v>
      </c>
    </row>
    <row r="9" spans="1:4" s="15" customFormat="1" ht="31.5" x14ac:dyDescent="0.25">
      <c r="A9" s="71" t="s">
        <v>135</v>
      </c>
      <c r="B9" s="68" t="s">
        <v>132</v>
      </c>
      <c r="C9" s="48"/>
      <c r="D9" s="49"/>
    </row>
    <row r="10" spans="1:4" s="15" customFormat="1" ht="66" customHeight="1" x14ac:dyDescent="0.25">
      <c r="A10" s="65" t="s">
        <v>104</v>
      </c>
      <c r="B10" s="66" t="s">
        <v>138</v>
      </c>
      <c r="C10" s="48" t="s">
        <v>128</v>
      </c>
      <c r="D10" s="66" t="s">
        <v>272</v>
      </c>
    </row>
    <row r="11" spans="1:4" s="15" customFormat="1" ht="31.5" x14ac:dyDescent="0.25">
      <c r="A11" s="65" t="s">
        <v>105</v>
      </c>
      <c r="B11" s="66" t="s">
        <v>208</v>
      </c>
      <c r="C11" s="48" t="s">
        <v>128</v>
      </c>
      <c r="D11" s="66" t="s">
        <v>237</v>
      </c>
    </row>
    <row r="12" spans="1:4" s="15" customFormat="1" ht="31.5" customHeight="1" x14ac:dyDescent="0.25">
      <c r="A12" s="65" t="s">
        <v>107</v>
      </c>
      <c r="B12" s="66" t="s">
        <v>139</v>
      </c>
      <c r="C12" s="48" t="s">
        <v>140</v>
      </c>
      <c r="D12" s="48" t="s">
        <v>238</v>
      </c>
    </row>
    <row r="13" spans="1:4" s="15" customFormat="1" x14ac:dyDescent="0.25">
      <c r="A13" s="65" t="s">
        <v>108</v>
      </c>
      <c r="B13" s="66" t="s">
        <v>141</v>
      </c>
      <c r="C13" s="48" t="s">
        <v>142</v>
      </c>
      <c r="D13" s="48" t="s">
        <v>239</v>
      </c>
    </row>
    <row r="14" spans="1:4" s="15" customFormat="1" x14ac:dyDescent="0.25">
      <c r="A14" s="65" t="s">
        <v>109</v>
      </c>
      <c r="B14" s="66" t="s">
        <v>143</v>
      </c>
      <c r="C14" s="48" t="s">
        <v>144</v>
      </c>
      <c r="D14" s="48" t="s">
        <v>240</v>
      </c>
    </row>
    <row r="15" spans="1:4" s="15" customFormat="1" x14ac:dyDescent="0.25">
      <c r="A15" s="63" t="s">
        <v>110</v>
      </c>
      <c r="B15" s="62" t="s">
        <v>145</v>
      </c>
      <c r="C15" s="48" t="s">
        <v>146</v>
      </c>
      <c r="D15" s="48" t="s">
        <v>241</v>
      </c>
    </row>
    <row r="16" spans="1:4" s="15" customFormat="1" ht="31.5" customHeight="1" x14ac:dyDescent="0.25">
      <c r="A16" s="65" t="s">
        <v>111</v>
      </c>
      <c r="B16" s="66" t="s">
        <v>147</v>
      </c>
      <c r="C16" s="48" t="s">
        <v>148</v>
      </c>
      <c r="D16" s="48" t="s">
        <v>242</v>
      </c>
    </row>
    <row r="17" spans="1:4" s="15" customFormat="1" ht="31.5" x14ac:dyDescent="0.25">
      <c r="A17" s="65" t="s">
        <v>112</v>
      </c>
      <c r="B17" s="69" t="s">
        <v>209</v>
      </c>
      <c r="C17" s="48" t="s">
        <v>128</v>
      </c>
      <c r="D17" s="69" t="s">
        <v>249</v>
      </c>
    </row>
    <row r="18" spans="1:4" s="15" customFormat="1" x14ac:dyDescent="0.25">
      <c r="A18" s="63" t="s">
        <v>113</v>
      </c>
      <c r="B18" s="64" t="s">
        <v>149</v>
      </c>
      <c r="C18" s="48" t="s">
        <v>150</v>
      </c>
      <c r="D18" s="48" t="s">
        <v>250</v>
      </c>
    </row>
    <row r="19" spans="1:4" s="15" customFormat="1" x14ac:dyDescent="0.25">
      <c r="A19" s="147" t="s">
        <v>114</v>
      </c>
      <c r="B19" s="156" t="s">
        <v>151</v>
      </c>
      <c r="C19" s="66" t="s">
        <v>153</v>
      </c>
      <c r="D19" s="66" t="s">
        <v>247</v>
      </c>
    </row>
    <row r="20" spans="1:4" s="15" customFormat="1" ht="31.5" x14ac:dyDescent="0.25">
      <c r="A20" s="149"/>
      <c r="B20" s="158"/>
      <c r="C20" s="48" t="s">
        <v>152</v>
      </c>
      <c r="D20" s="48" t="s">
        <v>278</v>
      </c>
    </row>
    <row r="21" spans="1:4" s="15" customFormat="1" x14ac:dyDescent="0.25">
      <c r="A21" s="59" t="s">
        <v>115</v>
      </c>
      <c r="B21" s="60" t="s">
        <v>154</v>
      </c>
      <c r="C21" s="60" t="s">
        <v>155</v>
      </c>
      <c r="D21" s="60" t="s">
        <v>248</v>
      </c>
    </row>
    <row r="22" spans="1:4" s="15" customFormat="1" x14ac:dyDescent="0.25">
      <c r="A22" s="147" t="s">
        <v>116</v>
      </c>
      <c r="B22" s="156" t="s">
        <v>156</v>
      </c>
      <c r="C22" s="48" t="s">
        <v>157</v>
      </c>
      <c r="D22" s="48" t="s">
        <v>251</v>
      </c>
    </row>
    <row r="23" spans="1:4" s="15" customFormat="1" x14ac:dyDescent="0.25">
      <c r="A23" s="148"/>
      <c r="B23" s="157"/>
      <c r="C23" s="48" t="s">
        <v>158</v>
      </c>
      <c r="D23" s="48" t="s">
        <v>252</v>
      </c>
    </row>
    <row r="24" spans="1:4" s="15" customFormat="1" x14ac:dyDescent="0.25">
      <c r="A24" s="148"/>
      <c r="B24" s="157"/>
      <c r="C24" s="48" t="s">
        <v>159</v>
      </c>
      <c r="D24" s="48" t="s">
        <v>253</v>
      </c>
    </row>
    <row r="25" spans="1:4" s="15" customFormat="1" x14ac:dyDescent="0.25">
      <c r="A25" s="149"/>
      <c r="B25" s="158"/>
      <c r="C25" s="48" t="s">
        <v>160</v>
      </c>
      <c r="D25" s="48" t="s">
        <v>280</v>
      </c>
    </row>
    <row r="26" spans="1:4" s="15" customFormat="1" x14ac:dyDescent="0.25">
      <c r="A26" s="59" t="s">
        <v>117</v>
      </c>
      <c r="B26" s="60" t="s">
        <v>161</v>
      </c>
      <c r="C26" s="48" t="s">
        <v>162</v>
      </c>
      <c r="D26" s="48" t="s">
        <v>254</v>
      </c>
    </row>
    <row r="27" spans="1:4" s="15" customFormat="1" ht="31.5" x14ac:dyDescent="0.25">
      <c r="A27" s="147" t="s">
        <v>118</v>
      </c>
      <c r="B27" s="156" t="s">
        <v>163</v>
      </c>
      <c r="C27" s="48" t="s">
        <v>164</v>
      </c>
      <c r="D27" s="73" t="s">
        <v>274</v>
      </c>
    </row>
    <row r="28" spans="1:4" s="15" customFormat="1" x14ac:dyDescent="0.25">
      <c r="A28" s="149"/>
      <c r="B28" s="158"/>
      <c r="C28" s="48" t="s">
        <v>165</v>
      </c>
      <c r="D28" s="48" t="s">
        <v>255</v>
      </c>
    </row>
    <row r="29" spans="1:4" s="15" customFormat="1" x14ac:dyDescent="0.25">
      <c r="A29" s="147" t="s">
        <v>119</v>
      </c>
      <c r="B29" s="156" t="s">
        <v>166</v>
      </c>
      <c r="C29" s="48" t="s">
        <v>167</v>
      </c>
      <c r="D29" s="48" t="s">
        <v>259</v>
      </c>
    </row>
    <row r="30" spans="1:4" s="15" customFormat="1" ht="31.5" x14ac:dyDescent="0.25">
      <c r="A30" s="148"/>
      <c r="B30" s="157"/>
      <c r="C30" s="48" t="s">
        <v>168</v>
      </c>
      <c r="D30" s="73" t="s">
        <v>273</v>
      </c>
    </row>
    <row r="31" spans="1:4" s="15" customFormat="1" x14ac:dyDescent="0.25">
      <c r="A31" s="147" t="s">
        <v>120</v>
      </c>
      <c r="B31" s="156" t="s">
        <v>169</v>
      </c>
      <c r="C31" s="48" t="s">
        <v>171</v>
      </c>
      <c r="D31" s="48" t="s">
        <v>256</v>
      </c>
    </row>
    <row r="32" spans="1:4" s="15" customFormat="1" x14ac:dyDescent="0.25">
      <c r="A32" s="148"/>
      <c r="B32" s="157"/>
      <c r="C32" s="48" t="s">
        <v>172</v>
      </c>
      <c r="D32" s="48" t="s">
        <v>257</v>
      </c>
    </row>
    <row r="33" spans="1:4" s="15" customFormat="1" x14ac:dyDescent="0.25">
      <c r="A33" s="149"/>
      <c r="B33" s="158"/>
      <c r="C33" s="48" t="s">
        <v>170</v>
      </c>
      <c r="D33" s="48" t="s">
        <v>279</v>
      </c>
    </row>
    <row r="34" spans="1:4" s="15" customFormat="1" ht="31.5" customHeight="1" x14ac:dyDescent="0.25">
      <c r="A34" s="147" t="s">
        <v>121</v>
      </c>
      <c r="B34" s="143" t="s">
        <v>173</v>
      </c>
      <c r="C34" s="48" t="s">
        <v>175</v>
      </c>
      <c r="D34" s="48" t="s">
        <v>246</v>
      </c>
    </row>
    <row r="35" spans="1:4" s="15" customFormat="1" x14ac:dyDescent="0.25">
      <c r="A35" s="148"/>
      <c r="B35" s="144"/>
      <c r="C35" s="48" t="s">
        <v>176</v>
      </c>
      <c r="D35" s="48" t="s">
        <v>258</v>
      </c>
    </row>
    <row r="36" spans="1:4" s="15" customFormat="1" ht="31.5" x14ac:dyDescent="0.25">
      <c r="A36" s="148"/>
      <c r="B36" s="144"/>
      <c r="C36" s="48" t="s">
        <v>177</v>
      </c>
      <c r="D36" s="48" t="s">
        <v>269</v>
      </c>
    </row>
    <row r="37" spans="1:4" s="15" customFormat="1" x14ac:dyDescent="0.25">
      <c r="A37" s="149"/>
      <c r="B37" s="145"/>
      <c r="C37" s="48" t="s">
        <v>174</v>
      </c>
      <c r="D37" s="48" t="s">
        <v>268</v>
      </c>
    </row>
    <row r="38" spans="1:4" s="15" customFormat="1" x14ac:dyDescent="0.25">
      <c r="A38" s="59" t="s">
        <v>190</v>
      </c>
      <c r="B38" s="48" t="s">
        <v>178</v>
      </c>
      <c r="C38" s="48" t="s">
        <v>179</v>
      </c>
      <c r="D38" s="74" t="s">
        <v>275</v>
      </c>
    </row>
    <row r="39" spans="1:4" s="15" customFormat="1" x14ac:dyDescent="0.25">
      <c r="A39" s="59" t="s">
        <v>191</v>
      </c>
      <c r="B39" s="48" t="s">
        <v>180</v>
      </c>
      <c r="C39" s="48" t="s">
        <v>181</v>
      </c>
      <c r="D39" s="48" t="s">
        <v>243</v>
      </c>
    </row>
    <row r="40" spans="1:4" s="15" customFormat="1" ht="30.75" customHeight="1" x14ac:dyDescent="0.25">
      <c r="A40" s="59" t="s">
        <v>192</v>
      </c>
      <c r="B40" s="48" t="s">
        <v>182</v>
      </c>
      <c r="C40" s="48" t="s">
        <v>183</v>
      </c>
      <c r="D40" s="48" t="s">
        <v>244</v>
      </c>
    </row>
    <row r="41" spans="1:4" s="15" customFormat="1" x14ac:dyDescent="0.25">
      <c r="A41" s="59" t="s">
        <v>193</v>
      </c>
      <c r="B41" s="48" t="s">
        <v>184</v>
      </c>
      <c r="C41" s="48" t="s">
        <v>185</v>
      </c>
      <c r="D41" s="48" t="s">
        <v>260</v>
      </c>
    </row>
    <row r="42" spans="1:4" s="15" customFormat="1" x14ac:dyDescent="0.25">
      <c r="A42" s="59" t="s">
        <v>194</v>
      </c>
      <c r="B42" s="48" t="s">
        <v>186</v>
      </c>
      <c r="C42" s="48" t="s">
        <v>187</v>
      </c>
      <c r="D42" s="48" t="s">
        <v>245</v>
      </c>
    </row>
    <row r="43" spans="1:4" s="15" customFormat="1" ht="31.5" x14ac:dyDescent="0.25">
      <c r="A43" s="67" t="s">
        <v>137</v>
      </c>
      <c r="B43" s="70" t="s">
        <v>136</v>
      </c>
      <c r="C43" s="48"/>
      <c r="D43" s="49"/>
    </row>
    <row r="44" spans="1:4" s="15" customFormat="1" ht="31.5" x14ac:dyDescent="0.25">
      <c r="A44" s="59" t="s">
        <v>198</v>
      </c>
      <c r="B44" s="48" t="s">
        <v>188</v>
      </c>
      <c r="C44" s="48" t="s">
        <v>128</v>
      </c>
      <c r="D44" s="48" t="s">
        <v>261</v>
      </c>
    </row>
    <row r="45" spans="1:4" s="15" customFormat="1" x14ac:dyDescent="0.25">
      <c r="A45" s="59" t="s">
        <v>199</v>
      </c>
      <c r="B45" s="60" t="s">
        <v>189</v>
      </c>
      <c r="C45" s="48" t="s">
        <v>128</v>
      </c>
      <c r="D45" s="60" t="s">
        <v>270</v>
      </c>
    </row>
    <row r="46" spans="1:4" s="15" customFormat="1" ht="31.5" x14ac:dyDescent="0.25">
      <c r="A46" s="59" t="s">
        <v>200</v>
      </c>
      <c r="B46" s="48" t="s">
        <v>195</v>
      </c>
      <c r="C46" s="48" t="s">
        <v>128</v>
      </c>
      <c r="D46" s="48" t="s">
        <v>266</v>
      </c>
    </row>
    <row r="47" spans="1:4" s="15" customFormat="1" x14ac:dyDescent="0.25">
      <c r="A47" s="59" t="s">
        <v>201</v>
      </c>
      <c r="B47" s="60" t="s">
        <v>196</v>
      </c>
      <c r="C47" s="48" t="s">
        <v>127</v>
      </c>
      <c r="D47" s="48" t="s">
        <v>267</v>
      </c>
    </row>
    <row r="48" spans="1:4" s="15" customFormat="1" x14ac:dyDescent="0.25">
      <c r="A48" s="59" t="s">
        <v>202</v>
      </c>
      <c r="B48" s="60" t="s">
        <v>197</v>
      </c>
      <c r="C48" s="48" t="s">
        <v>128</v>
      </c>
      <c r="D48" s="75" t="s">
        <v>276</v>
      </c>
    </row>
    <row r="49" spans="1:4" s="15" customFormat="1" ht="31.5" x14ac:dyDescent="0.25">
      <c r="A49" s="153" t="s">
        <v>67</v>
      </c>
      <c r="B49" s="150" t="s">
        <v>203</v>
      </c>
      <c r="C49" s="48" t="s">
        <v>204</v>
      </c>
      <c r="D49" s="48" t="s">
        <v>262</v>
      </c>
    </row>
    <row r="50" spans="1:4" s="15" customFormat="1" ht="31.5" x14ac:dyDescent="0.25">
      <c r="A50" s="154"/>
      <c r="B50" s="151"/>
      <c r="C50" s="48" t="s">
        <v>205</v>
      </c>
      <c r="D50" s="48" t="s">
        <v>263</v>
      </c>
    </row>
    <row r="51" spans="1:4" s="15" customFormat="1" x14ac:dyDescent="0.25">
      <c r="A51" s="154"/>
      <c r="B51" s="151"/>
      <c r="C51" s="48" t="s">
        <v>206</v>
      </c>
      <c r="D51" s="48" t="s">
        <v>264</v>
      </c>
    </row>
    <row r="52" spans="1:4" s="15" customFormat="1" ht="31.5" x14ac:dyDescent="0.25">
      <c r="A52" s="155"/>
      <c r="B52" s="152"/>
      <c r="C52" s="48" t="s">
        <v>207</v>
      </c>
      <c r="D52" s="48" t="s">
        <v>265</v>
      </c>
    </row>
    <row r="53" spans="1:4" x14ac:dyDescent="0.25">
      <c r="A53" s="50"/>
      <c r="B53" s="44"/>
      <c r="C53" s="51" t="s">
        <v>17</v>
      </c>
      <c r="D53" s="52">
        <v>1</v>
      </c>
    </row>
    <row r="54" spans="1:4" x14ac:dyDescent="0.25">
      <c r="A54" s="50"/>
      <c r="B54" s="44"/>
      <c r="C54" s="53" t="s">
        <v>18</v>
      </c>
      <c r="D54" s="54" t="s">
        <v>21</v>
      </c>
    </row>
    <row r="55" spans="1:4" x14ac:dyDescent="0.25">
      <c r="A55" s="50"/>
      <c r="B55" s="44"/>
      <c r="C55" s="53" t="s">
        <v>19</v>
      </c>
      <c r="D55" s="55">
        <v>37189.26</v>
      </c>
    </row>
    <row r="56" spans="1:4" x14ac:dyDescent="0.25">
      <c r="A56" s="50"/>
      <c r="B56" s="44"/>
      <c r="C56" s="53" t="s">
        <v>20</v>
      </c>
      <c r="D56" s="56">
        <f>D55*D53</f>
        <v>37189.26</v>
      </c>
    </row>
    <row r="57" spans="1:4" x14ac:dyDescent="0.25">
      <c r="A57" s="50"/>
      <c r="B57" s="44"/>
      <c r="C57" s="53" t="s">
        <v>52</v>
      </c>
      <c r="D57" s="57">
        <f>D56*0.21</f>
        <v>7809.7446</v>
      </c>
    </row>
    <row r="58" spans="1:4" x14ac:dyDescent="0.25">
      <c r="A58" s="50"/>
      <c r="B58" s="44"/>
      <c r="C58" s="53" t="s">
        <v>53</v>
      </c>
      <c r="D58" s="56">
        <v>44999</v>
      </c>
    </row>
  </sheetData>
  <mergeCells count="17">
    <mergeCell ref="B29:B30"/>
    <mergeCell ref="B34:B37"/>
    <mergeCell ref="A2:D2"/>
    <mergeCell ref="A34:A37"/>
    <mergeCell ref="B49:B52"/>
    <mergeCell ref="A49:A52"/>
    <mergeCell ref="A29:A30"/>
    <mergeCell ref="B7:B8"/>
    <mergeCell ref="A7:A8"/>
    <mergeCell ref="B22:B25"/>
    <mergeCell ref="A22:A25"/>
    <mergeCell ref="B27:B28"/>
    <mergeCell ref="A27:A28"/>
    <mergeCell ref="B31:B33"/>
    <mergeCell ref="A31:A33"/>
    <mergeCell ref="B19:B20"/>
    <mergeCell ref="A19:A20"/>
  </mergeCells>
  <dataValidations disablePrompts="1" count="1">
    <dataValidation type="custom" errorStyle="information" allowBlank="1" showInputMessage="1" showErrorMessage="1" errorTitle="Nunurodyta kaina" sqref="E55" xr:uid="{00000000-0002-0000-0300-000000000000}">
      <formula1>D55</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9"/>
  <sheetViews>
    <sheetView tabSelected="1" zoomScaleNormal="100" workbookViewId="0">
      <selection activeCell="E21" sqref="E21:F21"/>
    </sheetView>
  </sheetViews>
  <sheetFormatPr defaultColWidth="9.140625" defaultRowHeight="15.75" x14ac:dyDescent="0.25"/>
  <cols>
    <col min="1" max="1" width="5" style="14" customWidth="1"/>
    <col min="2" max="2" width="40.5703125" style="14" customWidth="1"/>
    <col min="3" max="3" width="20.7109375" style="14" customWidth="1"/>
    <col min="4" max="4" width="19.85546875" style="14" customWidth="1"/>
    <col min="5" max="5" width="16.28515625" style="14" customWidth="1"/>
    <col min="6" max="6" width="19.7109375" style="14" customWidth="1"/>
    <col min="7" max="16384" width="9.140625" style="14"/>
  </cols>
  <sheetData>
    <row r="1" spans="1:6" ht="18.75" x14ac:dyDescent="0.3">
      <c r="A1" s="29" t="s">
        <v>76</v>
      </c>
      <c r="B1" s="30"/>
      <c r="C1" s="30"/>
      <c r="D1" s="30"/>
    </row>
    <row r="2" spans="1:6" ht="18.75" x14ac:dyDescent="0.3">
      <c r="A2" s="29"/>
      <c r="B2" s="30"/>
      <c r="C2" s="30"/>
      <c r="D2" s="30"/>
    </row>
    <row r="3" spans="1:6" x14ac:dyDescent="0.25">
      <c r="A3" s="139" t="s">
        <v>77</v>
      </c>
      <c r="B3" s="139"/>
      <c r="C3" s="139"/>
      <c r="D3" s="139"/>
      <c r="E3" s="139"/>
      <c r="F3" s="139"/>
    </row>
    <row r="4" spans="1:6" x14ac:dyDescent="0.25">
      <c r="A4" s="139"/>
      <c r="B4" s="139"/>
      <c r="C4" s="139"/>
      <c r="D4" s="139"/>
      <c r="E4" s="139"/>
      <c r="F4" s="139"/>
    </row>
    <row r="5" spans="1:6" x14ac:dyDescent="0.25">
      <c r="A5" s="139" t="s">
        <v>78</v>
      </c>
      <c r="B5" s="139"/>
      <c r="C5" s="139"/>
      <c r="D5" s="139"/>
      <c r="E5" s="139"/>
      <c r="F5" s="139"/>
    </row>
    <row r="6" spans="1:6" x14ac:dyDescent="0.25">
      <c r="A6" s="139"/>
      <c r="B6" s="139"/>
      <c r="C6" s="139"/>
      <c r="D6" s="139"/>
      <c r="E6" s="139"/>
      <c r="F6" s="139"/>
    </row>
    <row r="8" spans="1:6" x14ac:dyDescent="0.25">
      <c r="A8" s="14" t="s">
        <v>79</v>
      </c>
    </row>
    <row r="9" spans="1:6" x14ac:dyDescent="0.25">
      <c r="B9" s="14" t="s">
        <v>101</v>
      </c>
    </row>
    <row r="10" spans="1:6" x14ac:dyDescent="0.25">
      <c r="B10" s="14" t="s">
        <v>123</v>
      </c>
    </row>
    <row r="12" spans="1:6" x14ac:dyDescent="0.25">
      <c r="A12" s="14" t="s">
        <v>80</v>
      </c>
    </row>
    <row r="13" spans="1:6" ht="16.5" thickBot="1" x14ac:dyDescent="0.3">
      <c r="A13" s="172"/>
      <c r="B13" s="172"/>
      <c r="C13" s="172"/>
      <c r="D13" s="172"/>
      <c r="E13" s="172"/>
      <c r="F13" s="172"/>
    </row>
    <row r="14" spans="1:6" ht="32.25" thickBot="1" x14ac:dyDescent="0.3">
      <c r="A14" s="165" t="s">
        <v>81</v>
      </c>
      <c r="B14" s="173"/>
      <c r="C14" s="166"/>
      <c r="D14" s="38" t="s">
        <v>82</v>
      </c>
      <c r="E14" s="165" t="s">
        <v>83</v>
      </c>
      <c r="F14" s="166"/>
    </row>
    <row r="15" spans="1:6" ht="16.5" thickBot="1" x14ac:dyDescent="0.3">
      <c r="A15" s="162" t="s">
        <v>84</v>
      </c>
      <c r="B15" s="163"/>
      <c r="C15" s="163"/>
      <c r="D15" s="164"/>
      <c r="E15" s="165" t="s">
        <v>102</v>
      </c>
      <c r="F15" s="166"/>
    </row>
    <row r="16" spans="1:6" ht="16.5" thickBot="1" x14ac:dyDescent="0.3">
      <c r="A16" s="167" t="s">
        <v>85</v>
      </c>
      <c r="B16" s="168"/>
      <c r="C16" s="168"/>
      <c r="D16" s="169"/>
      <c r="E16" s="165" t="s">
        <v>124</v>
      </c>
      <c r="F16" s="166"/>
    </row>
    <row r="17" spans="1:6" ht="16.5" thickBot="1" x14ac:dyDescent="0.3">
      <c r="A17" s="31" t="s">
        <v>15</v>
      </c>
      <c r="B17" s="32" t="s">
        <v>48</v>
      </c>
      <c r="C17" s="32" t="s">
        <v>86</v>
      </c>
      <c r="D17" s="32"/>
      <c r="E17" s="170"/>
      <c r="F17" s="171"/>
    </row>
    <row r="18" spans="1:6" ht="95.25" thickBot="1" x14ac:dyDescent="0.3">
      <c r="A18" s="40" t="s">
        <v>87</v>
      </c>
      <c r="B18" s="37" t="s">
        <v>210</v>
      </c>
      <c r="C18" s="35" t="s">
        <v>92</v>
      </c>
      <c r="D18" s="34" t="s">
        <v>214</v>
      </c>
      <c r="E18" s="159" t="s">
        <v>281</v>
      </c>
      <c r="F18" s="160"/>
    </row>
    <row r="19" spans="1:6" ht="48" thickBot="1" x14ac:dyDescent="0.3">
      <c r="A19" s="40" t="s">
        <v>89</v>
      </c>
      <c r="B19" s="61" t="s">
        <v>211</v>
      </c>
      <c r="C19" s="35" t="s">
        <v>92</v>
      </c>
      <c r="D19" s="34" t="s">
        <v>125</v>
      </c>
      <c r="E19" s="159" t="s">
        <v>282</v>
      </c>
      <c r="F19" s="160"/>
    </row>
    <row r="20" spans="1:6" ht="32.25" thickBot="1" x14ac:dyDescent="0.3">
      <c r="A20" s="40" t="s">
        <v>90</v>
      </c>
      <c r="B20" s="41" t="s">
        <v>212</v>
      </c>
      <c r="C20" s="35" t="s">
        <v>92</v>
      </c>
      <c r="D20" s="34" t="s">
        <v>103</v>
      </c>
      <c r="E20" s="159" t="s">
        <v>283</v>
      </c>
      <c r="F20" s="160"/>
    </row>
    <row r="21" spans="1:6" ht="32.25" customHeight="1" thickBot="1" x14ac:dyDescent="0.3">
      <c r="A21" s="40" t="s">
        <v>91</v>
      </c>
      <c r="B21" s="41" t="s">
        <v>147</v>
      </c>
      <c r="C21" s="35" t="s">
        <v>88</v>
      </c>
      <c r="D21" s="34" t="s">
        <v>215</v>
      </c>
      <c r="E21" s="159" t="s">
        <v>284</v>
      </c>
      <c r="F21" s="160"/>
    </row>
    <row r="23" spans="1:6" x14ac:dyDescent="0.25">
      <c r="A23" s="161" t="s">
        <v>93</v>
      </c>
      <c r="B23" s="161"/>
      <c r="C23" s="161"/>
      <c r="D23" s="161"/>
      <c r="E23" s="161"/>
      <c r="F23" s="161"/>
    </row>
    <row r="24" spans="1:6" x14ac:dyDescent="0.25">
      <c r="A24" s="58"/>
      <c r="B24" s="58"/>
      <c r="C24" s="58"/>
      <c r="D24" s="58"/>
      <c r="E24" s="58"/>
      <c r="F24" s="58"/>
    </row>
    <row r="25" spans="1:6" x14ac:dyDescent="0.25">
      <c r="A25" s="139" t="s">
        <v>106</v>
      </c>
      <c r="B25" s="139"/>
      <c r="C25" s="139"/>
      <c r="D25" s="139"/>
      <c r="E25" s="139"/>
      <c r="F25" s="139"/>
    </row>
    <row r="26" spans="1:6" x14ac:dyDescent="0.25">
      <c r="A26" s="58"/>
      <c r="B26" s="58"/>
      <c r="C26" s="58" t="s">
        <v>122</v>
      </c>
      <c r="D26" s="58"/>
      <c r="E26" s="58"/>
      <c r="F26" s="58"/>
    </row>
    <row r="27" spans="1:6" x14ac:dyDescent="0.25">
      <c r="A27" s="58"/>
      <c r="B27" s="58"/>
      <c r="C27" s="58"/>
      <c r="D27" s="58"/>
      <c r="E27" s="58"/>
      <c r="F27" s="58"/>
    </row>
    <row r="28" spans="1:6" x14ac:dyDescent="0.25">
      <c r="A28" s="139" t="s">
        <v>94</v>
      </c>
      <c r="B28" s="139"/>
      <c r="C28" s="139"/>
      <c r="D28" s="139"/>
      <c r="E28" s="139"/>
      <c r="F28" s="139"/>
    </row>
    <row r="29" spans="1:6" x14ac:dyDescent="0.25">
      <c r="A29" s="139"/>
      <c r="B29" s="139"/>
      <c r="C29" s="139"/>
      <c r="D29" s="139"/>
      <c r="E29" s="139"/>
      <c r="F29" s="139"/>
    </row>
    <row r="30" spans="1:6" x14ac:dyDescent="0.25">
      <c r="A30" s="58"/>
      <c r="B30" s="58"/>
      <c r="C30" s="58"/>
      <c r="D30" s="58"/>
      <c r="E30" s="58"/>
      <c r="F30" s="58"/>
    </row>
    <row r="31" spans="1:6" x14ac:dyDescent="0.25">
      <c r="A31" s="58"/>
      <c r="B31" s="58"/>
      <c r="C31" s="58"/>
      <c r="D31" s="58"/>
      <c r="E31" s="58"/>
      <c r="F31" s="58"/>
    </row>
    <row r="32" spans="1:6" x14ac:dyDescent="0.25">
      <c r="A32" s="58"/>
      <c r="B32" s="58"/>
      <c r="C32" s="58"/>
      <c r="D32" s="58"/>
      <c r="E32" s="58"/>
      <c r="F32" s="58"/>
    </row>
    <row r="33" spans="1:6" x14ac:dyDescent="0.25">
      <c r="A33" s="139" t="s">
        <v>95</v>
      </c>
      <c r="B33" s="139"/>
      <c r="C33" s="139"/>
      <c r="D33" s="139"/>
      <c r="E33" s="139"/>
      <c r="F33" s="139"/>
    </row>
    <row r="34" spans="1:6" x14ac:dyDescent="0.25">
      <c r="A34" s="139"/>
      <c r="B34" s="139"/>
      <c r="C34" s="139"/>
      <c r="D34" s="139"/>
      <c r="E34" s="139"/>
      <c r="F34" s="139"/>
    </row>
    <row r="35" spans="1:6" x14ac:dyDescent="0.25">
      <c r="A35" s="139" t="s">
        <v>213</v>
      </c>
      <c r="B35" s="139"/>
      <c r="C35" s="139"/>
      <c r="D35" s="139"/>
      <c r="E35" s="139"/>
      <c r="F35" s="139"/>
    </row>
    <row r="36" spans="1:6" x14ac:dyDescent="0.25">
      <c r="A36" s="139"/>
      <c r="B36" s="139"/>
      <c r="C36" s="139"/>
      <c r="D36" s="139"/>
      <c r="E36" s="139"/>
      <c r="F36" s="139"/>
    </row>
    <row r="37" spans="1:6" x14ac:dyDescent="0.25">
      <c r="A37" s="139" t="s">
        <v>216</v>
      </c>
      <c r="B37" s="139"/>
      <c r="C37" s="139"/>
      <c r="D37" s="139"/>
      <c r="E37" s="139"/>
      <c r="F37" s="139"/>
    </row>
    <row r="38" spans="1:6" x14ac:dyDescent="0.25">
      <c r="A38" s="139"/>
      <c r="B38" s="139"/>
      <c r="C38" s="139"/>
      <c r="D38" s="139"/>
      <c r="E38" s="139"/>
      <c r="F38" s="139"/>
    </row>
    <row r="39" spans="1:6" x14ac:dyDescent="0.25">
      <c r="A39" s="139"/>
      <c r="B39" s="139"/>
      <c r="C39" s="139"/>
      <c r="D39" s="139"/>
      <c r="E39" s="139"/>
      <c r="F39" s="139"/>
    </row>
    <row r="40" spans="1:6" x14ac:dyDescent="0.25">
      <c r="A40" s="58"/>
      <c r="B40" s="58"/>
      <c r="C40" s="58"/>
      <c r="D40" s="58"/>
      <c r="E40" s="58"/>
      <c r="F40" s="58"/>
    </row>
    <row r="41" spans="1:6" x14ac:dyDescent="0.25">
      <c r="A41" s="58"/>
      <c r="B41" s="58"/>
      <c r="C41" s="58"/>
      <c r="D41" s="58"/>
      <c r="E41" s="58"/>
      <c r="F41" s="58"/>
    </row>
    <row r="42" spans="1:6" x14ac:dyDescent="0.25">
      <c r="A42" s="58"/>
      <c r="B42" s="58"/>
      <c r="C42" s="58"/>
      <c r="D42" s="58"/>
      <c r="E42" s="58"/>
      <c r="F42" s="58"/>
    </row>
    <row r="43" spans="1:6" x14ac:dyDescent="0.25">
      <c r="A43" s="139" t="s">
        <v>217</v>
      </c>
      <c r="B43" s="139"/>
      <c r="C43" s="139"/>
      <c r="D43" s="139"/>
      <c r="E43" s="139"/>
      <c r="F43" s="139"/>
    </row>
    <row r="44" spans="1:6" x14ac:dyDescent="0.25">
      <c r="A44" s="139"/>
      <c r="B44" s="139"/>
      <c r="C44" s="139"/>
      <c r="D44" s="139"/>
      <c r="E44" s="139"/>
      <c r="F44" s="139"/>
    </row>
    <row r="45" spans="1:6" ht="15.75" customHeight="1" x14ac:dyDescent="0.25">
      <c r="A45" s="139" t="s">
        <v>218</v>
      </c>
      <c r="B45" s="139"/>
      <c r="C45" s="139"/>
      <c r="D45" s="139"/>
      <c r="E45" s="139"/>
      <c r="F45" s="139"/>
    </row>
    <row r="46" spans="1:6" ht="15.75" customHeight="1" x14ac:dyDescent="0.25">
      <c r="A46" s="139"/>
      <c r="B46" s="139"/>
      <c r="C46" s="139"/>
      <c r="D46" s="139"/>
      <c r="E46" s="139"/>
      <c r="F46" s="139"/>
    </row>
    <row r="47" spans="1:6" x14ac:dyDescent="0.25">
      <c r="A47" s="139"/>
      <c r="B47" s="139"/>
      <c r="C47" s="139"/>
      <c r="D47" s="139"/>
      <c r="E47" s="139"/>
      <c r="F47" s="139"/>
    </row>
    <row r="48" spans="1:6" x14ac:dyDescent="0.25">
      <c r="A48" s="58"/>
      <c r="B48" s="58"/>
      <c r="C48" s="58"/>
      <c r="D48" s="58"/>
      <c r="E48" s="58"/>
      <c r="F48" s="58"/>
    </row>
    <row r="49" spans="1:6" x14ac:dyDescent="0.25">
      <c r="A49" s="139" t="s">
        <v>96</v>
      </c>
      <c r="B49" s="139"/>
      <c r="C49" s="139"/>
      <c r="D49" s="139"/>
      <c r="E49" s="139"/>
      <c r="F49" s="139"/>
    </row>
    <row r="50" spans="1:6" x14ac:dyDescent="0.25">
      <c r="A50" s="139"/>
      <c r="B50" s="139"/>
      <c r="C50" s="139"/>
      <c r="D50" s="139"/>
      <c r="E50" s="139"/>
      <c r="F50" s="139"/>
    </row>
    <row r="59" spans="1:6" x14ac:dyDescent="0.25">
      <c r="A59" s="33"/>
    </row>
  </sheetData>
  <mergeCells count="23">
    <mergeCell ref="A3:F4"/>
    <mergeCell ref="A5:F6"/>
    <mergeCell ref="A13:F13"/>
    <mergeCell ref="A14:C14"/>
    <mergeCell ref="E14:F14"/>
    <mergeCell ref="A15:D15"/>
    <mergeCell ref="E15:F15"/>
    <mergeCell ref="A16:D16"/>
    <mergeCell ref="E16:F16"/>
    <mergeCell ref="E17:F17"/>
    <mergeCell ref="E18:F18"/>
    <mergeCell ref="E19:F19"/>
    <mergeCell ref="E20:F20"/>
    <mergeCell ref="E21:F21"/>
    <mergeCell ref="A49:F50"/>
    <mergeCell ref="A23:F23"/>
    <mergeCell ref="A25:F25"/>
    <mergeCell ref="A28:F29"/>
    <mergeCell ref="A33:F34"/>
    <mergeCell ref="A35:F36"/>
    <mergeCell ref="A37:F39"/>
    <mergeCell ref="A43:F44"/>
    <mergeCell ref="A45:F4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54</v>
      </c>
    </row>
    <row r="2" spans="1:1" x14ac:dyDescent="0.25">
      <c r="A2" s="2" t="s">
        <v>55</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Pasiūlymas</vt:lpstr>
      <vt:lpstr>Subtiekėjai ir priedai</vt:lpstr>
      <vt:lpstr>Specialieji reikalavimai</vt:lpstr>
      <vt:lpstr>TS</vt:lpstr>
      <vt:lpstr>Pasiūlymų vertinimas</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Jūratė Ivanovskienė</dc:creator>
  <cp:lastModifiedBy>Remigijus Andžius</cp:lastModifiedBy>
  <dcterms:created xsi:type="dcterms:W3CDTF">2021-04-30T12:21:51Z</dcterms:created>
  <dcterms:modified xsi:type="dcterms:W3CDTF">2023-12-13T13:33:04Z</dcterms:modified>
</cp:coreProperties>
</file>