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defaultThemeVersion="166925"/>
  <mc:AlternateContent xmlns:mc="http://schemas.openxmlformats.org/markup-compatibility/2006">
    <mc:Choice Requires="x15">
      <x15ac:absPath xmlns:x15ac="http://schemas.microsoft.com/office/spreadsheetml/2010/11/ac" url="C:\Users\remand\Documents\Darbas -2 aktyvus 2\cvp637624 -Viva_Med -00\"/>
    </mc:Choice>
  </mc:AlternateContent>
  <xr:revisionPtr revIDLastSave="0" documentId="13_ncr:1_{A2643553-16C1-4987-A95A-21E3895B0A6C}" xr6:coauthVersionLast="47" xr6:coauthVersionMax="47" xr10:uidLastSave="{00000000-0000-0000-0000-000000000000}"/>
  <bookViews>
    <workbookView xWindow="-120" yWindow="-120" windowWidth="29040" windowHeight="17640" xr2:uid="{00000000-000D-0000-FFFF-FFFF00000000}"/>
  </bookViews>
  <sheets>
    <sheet name="Pasiūlymas" sheetId="1" r:id="rId1"/>
    <sheet name="Bendrieji reikalavimai" sheetId="9" r:id="rId2"/>
    <sheet name="Subtiekėjai ir priedai" sheetId="2" r:id="rId3"/>
    <sheet name="1 PD" sheetId="41" r:id="rId4"/>
    <sheet name="2 PD" sheetId="5" r:id="rId5"/>
    <sheet name="3 PD" sheetId="7" r:id="rId6"/>
    <sheet name="4 PD" sheetId="42" r:id="rId7"/>
    <sheet name="5 PD" sheetId="13" r:id="rId8"/>
    <sheet name="6 PD" sheetId="14" r:id="rId9"/>
    <sheet name="7 PD" sheetId="26" r:id="rId10"/>
    <sheet name="8 PD" sheetId="30" r:id="rId11"/>
    <sheet name="9 PD" sheetId="25" r:id="rId12"/>
    <sheet name=" 10 PD" sheetId="40" r:id="rId13"/>
    <sheet name="11 PD" sheetId="35" r:id="rId14"/>
    <sheet name="12 PD" sheetId="33" r:id="rId15"/>
    <sheet name="Sheet6" sheetId="8" state="hidden" r:id="rId16"/>
  </sheets>
  <definedNames>
    <definedName name="_5_pirkimo_objekto_dalis._Radiodažnuminis_ir_krio__generatorius___1_vnt.">'7 PD'!$A$1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8" i="13" l="1"/>
  <c r="D77" i="42"/>
  <c r="D127" i="41"/>
  <c r="D78" i="42" l="1"/>
  <c r="D79" i="42" s="1"/>
  <c r="D128" i="41"/>
  <c r="D129" i="41" s="1"/>
  <c r="D25" i="40"/>
  <c r="D26" i="40" l="1"/>
  <c r="D27" i="40" s="1"/>
  <c r="D21" i="35" l="1"/>
  <c r="D22" i="35" l="1"/>
  <c r="D23" i="35" s="1"/>
  <c r="D28" i="33" l="1"/>
  <c r="D29" i="33" l="1"/>
  <c r="D30" i="33" s="1"/>
  <c r="D30" i="30" l="1"/>
  <c r="D31" i="30" s="1"/>
  <c r="D32" i="30" s="1"/>
  <c r="D18" i="26" l="1"/>
  <c r="D19" i="26" s="1"/>
  <c r="D20" i="26" s="1"/>
  <c r="D31" i="25" l="1"/>
  <c r="D32" i="25" s="1"/>
  <c r="D33" i="25" s="1"/>
  <c r="D31" i="14" l="1"/>
  <c r="D32" i="14" l="1"/>
  <c r="D33" i="14" s="1"/>
  <c r="D66" i="13"/>
  <c r="D67" i="13" l="1"/>
  <c r="D80" i="7" l="1"/>
  <c r="D81" i="7" s="1"/>
  <c r="D82" i="7" s="1"/>
  <c r="D93" i="5" l="1"/>
  <c r="D94" i="5" s="1"/>
  <c r="D95" i="5" l="1"/>
</calcChain>
</file>

<file path=xl/sharedStrings.xml><?xml version="1.0" encoding="utf-8"?>
<sst xmlns="http://schemas.openxmlformats.org/spreadsheetml/2006/main" count="1414" uniqueCount="939">
  <si>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</si>
  <si>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</si>
  <si>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</si>
  <si>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</si>
  <si>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</si>
  <si>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</si>
  <si>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</si>
  <si>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</si>
  <si>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</si>
  <si>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</si>
  <si>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</si>
  <si>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</si>
  <si>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</si>
  <si>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</si>
  <si>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</si>
  <si>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</si>
  <si>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Kiekis</t>
  </si>
  <si>
    <t>Mato vienetas</t>
  </si>
  <si>
    <t>Vieneto kaina be PVM, Eur</t>
  </si>
  <si>
    <t>Suma be PVM, Eur</t>
  </si>
  <si>
    <t>vnt.</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</si>
  <si>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</si>
  <si>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</si>
  <si>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</si>
  <si>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</si>
  <si>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</si>
  <si>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</si>
  <si>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</si>
  <si>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</si>
  <si>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</si>
  <si>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Jungtinės veiklos sutarties kopija (jei taikoma)</t>
  </si>
  <si>
    <t>Europos bendrasis viešųjų prikimų dokumentas (-ai)</t>
  </si>
  <si>
    <t>Subtiekimo sutartis, ketinimų protokolas, preliminarios sutartys ar kiti dokumentai, patvirtinantys, kad laimėjus pirkimą tiekėjui bus prieinami kitų ūkio subjektų ištekliai (jei pasitelkiami kvalifikacijos atitikimui)</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</si>
  <si>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</si>
  <si>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</si>
  <si>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</si>
  <si>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</si>
  <si>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5405 2021-04-25 16:38:02</t>
  </si>
  <si>
    <t>Įgaliojimas teikti ir pasirašyti pasiūlymą</t>
  </si>
  <si>
    <t xml:space="preserve"> VšĮ Vilniaus universiteto ligoninė Santaros klinikos</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</si>
  <si>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</si>
  <si>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</si>
  <si>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</si>
  <si>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</si>
  <si>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</si>
  <si>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</si>
  <si>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</si>
  <si>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</si>
  <si>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Siūlomos prekės pavadinimas (modelis, konkreti modifikacija), gamintojas, kilmės šalis</t>
  </si>
  <si>
    <t>Tiekėjo siūlomos prekės parametrų reikšmės (Failo, dokumento pavadinimas ir puslapio Nr., pažymintis vietą, kurioje yra siūlomus techninius parametrus patvirtinantys dokumentai, siūlomos prekės katalogo numeris)</t>
  </si>
  <si>
    <t>PVM suma, Eur</t>
  </si>
  <si>
    <t>Suma su PVM, Eur</t>
  </si>
  <si>
    <t>Taip</t>
  </si>
  <si>
    <t>Ne</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</si>
  <si>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</si>
  <si>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Į pasiūlymo kainą turi būti įskaičiuotas įrangos pristatymas į VšĮ Vilniaus universiteto ligoninės Santaros klinikų sandėlį, pervežimas iš sandėlio į instaliavimo vietą, instaliavimas, po instaliavimo likusių įpakavimo medžiagų išvežimas (utilizavimas) ir personalo apmokymas.</t>
  </si>
  <si>
    <t>Nurodyti</t>
  </si>
  <si>
    <t>1.</t>
  </si>
  <si>
    <t>Kartu su pasiūlymu pateikiami šie dokumentai (būtina nurodyti visus su pasiūlymu pateikiamus dokumentus):</t>
  </si>
  <si>
    <t>Dokumentas yra konfidencialus? Taip / Ne</t>
  </si>
  <si>
    <t>Būtina</t>
  </si>
  <si>
    <t>2.</t>
  </si>
  <si>
    <t>3.</t>
  </si>
  <si>
    <t>4.</t>
  </si>
  <si>
    <t>5.</t>
  </si>
  <si>
    <t>5.1</t>
  </si>
  <si>
    <t>5.2</t>
  </si>
  <si>
    <t>6.</t>
  </si>
  <si>
    <t>7.</t>
  </si>
  <si>
    <t>7.1</t>
  </si>
  <si>
    <t>7.2</t>
  </si>
  <si>
    <t>7.3</t>
  </si>
  <si>
    <t>8.</t>
  </si>
  <si>
    <t>Kiekis - 1 vnt.</t>
  </si>
  <si>
    <t>8.1</t>
  </si>
  <si>
    <t>8.2</t>
  </si>
  <si>
    <t>8.3</t>
  </si>
  <si>
    <t>8.4</t>
  </si>
  <si>
    <t>8.5</t>
  </si>
  <si>
    <t>8.6</t>
  </si>
  <si>
    <t>Maitinimas</t>
  </si>
  <si>
    <t>9.</t>
  </si>
  <si>
    <t>10.</t>
  </si>
  <si>
    <t>Kartu su įranga pateikiama dokumentacija</t>
  </si>
  <si>
    <t>11.</t>
  </si>
  <si>
    <t>12.</t>
  </si>
  <si>
    <t>13.</t>
  </si>
  <si>
    <t>Aparatas pritaikytas naudoti</t>
  </si>
  <si>
    <t>3.1</t>
  </si>
  <si>
    <t>3.2</t>
  </si>
  <si>
    <t>3.3</t>
  </si>
  <si>
    <t>3.4</t>
  </si>
  <si>
    <t>3.5</t>
  </si>
  <si>
    <t>3.6</t>
  </si>
  <si>
    <t>4.1</t>
  </si>
  <si>
    <t>3.7</t>
  </si>
  <si>
    <t>5.3</t>
  </si>
  <si>
    <t>5.4</t>
  </si>
  <si>
    <t>5.5</t>
  </si>
  <si>
    <t>Maksimalus srautas</t>
  </si>
  <si>
    <t>Monitoruojami parametrai</t>
  </si>
  <si>
    <t>1. 220 V ± 10 %, 50Hz elektros tinklas,</t>
  </si>
  <si>
    <t>14.</t>
  </si>
  <si>
    <t>15.</t>
  </si>
  <si>
    <t>Monitoriaus maitinimo šaltiniai</t>
  </si>
  <si>
    <t>Reikalavimai monitoriaus ekranui</t>
  </si>
  <si>
    <t>1. EKG (multiderivacinis kanalas),</t>
  </si>
  <si>
    <t>3. Širdies susitraukimų dažnis (ŠSD),</t>
  </si>
  <si>
    <t>2. Kvėpavimas,</t>
  </si>
  <si>
    <t>Reikalavimai neinvazinio kraujospūdžio kanalui</t>
  </si>
  <si>
    <t>Matavimo ribos (ne siauresnės už nurodytas)</t>
  </si>
  <si>
    <t>Matavimo paklaida</t>
  </si>
  <si>
    <t>Reikalavimai invazinio kraujospūdžio kanalui</t>
  </si>
  <si>
    <t>Reikalavimai temperatūros matavimo kanalui</t>
  </si>
  <si>
    <t>Reikalavimai EKG multiderivaciniam kanalui</t>
  </si>
  <si>
    <t>Reikalavimai kapnometrijos matavimo moduliui</t>
  </si>
  <si>
    <t>16.</t>
  </si>
  <si>
    <t>1 vnt.</t>
  </si>
  <si>
    <t>17.</t>
  </si>
  <si>
    <t>18.</t>
  </si>
  <si>
    <t>3 Pirkimo dalis. Paciento monitorius  – 3 vnt.</t>
  </si>
  <si>
    <t>Elektros maitinimo šaltiniai:</t>
  </si>
  <si>
    <r>
      <t xml:space="preserve">1. 220 V </t>
    </r>
    <r>
      <rPr>
        <sz val="12"/>
        <color theme="1"/>
        <rFont val="Symbol"/>
        <family val="1"/>
        <charset val="2"/>
      </rPr>
      <t>±</t>
    </r>
    <r>
      <rPr>
        <sz val="12"/>
        <color theme="1"/>
        <rFont val="Times New Roman"/>
        <family val="1"/>
      </rPr>
      <t xml:space="preserve"> 10</t>
    </r>
    <r>
      <rPr>
        <sz val="12"/>
        <color theme="1"/>
        <rFont val="Symbol"/>
        <family val="1"/>
        <charset val="2"/>
      </rPr>
      <t>%</t>
    </r>
    <r>
      <rPr>
        <sz val="12"/>
        <color theme="1"/>
        <rFont val="Times New Roman"/>
        <family val="1"/>
      </rPr>
      <t>, 50Hz,</t>
    </r>
  </si>
  <si>
    <t>Monitoriaus parametrų valdymas</t>
  </si>
  <si>
    <t>1. Lietimui jautriu monitoriaus ekranu („touchscreen“),</t>
  </si>
  <si>
    <t>2. Parametrų valdymo ratuku arba interaktyviomis piktogarmomis lietimui jautraus ekrano apačioje.</t>
  </si>
  <si>
    <t>Monitoriaus ekranas</t>
  </si>
  <si>
    <t>Bendra informacija</t>
  </si>
  <si>
    <t>Galimybė pasirinkti skaitinių parametrų reikšmių (ne mažiau kaip 4 parametrai) stebėjimą ekrane dideliu šriftu</t>
  </si>
  <si>
    <t>Kreivių skaičius ekrane vienu metu</t>
  </si>
  <si>
    <t>Monitoriaus matuojamų parametrų atmintis</t>
  </si>
  <si>
    <t>Ne mažiau kaip 10</t>
  </si>
  <si>
    <t>2.1</t>
  </si>
  <si>
    <t>2.2</t>
  </si>
  <si>
    <t>2.3</t>
  </si>
  <si>
    <t>2.4</t>
  </si>
  <si>
    <t>2.5</t>
  </si>
  <si>
    <t>2.6</t>
  </si>
  <si>
    <t>Reikalavimai multiparametrų moduliui</t>
  </si>
  <si>
    <t>Matuojami parametrai</t>
  </si>
  <si>
    <t>1. EKG,</t>
  </si>
  <si>
    <t>3. SpO2,</t>
  </si>
  <si>
    <t>4. Neinvazinis kraujospūdis -1 kanalas,</t>
  </si>
  <si>
    <t>5. Invazinis kraujospūdis – 2 kanalai,</t>
  </si>
  <si>
    <t>6. Temperatūra (ne mažiau)- 2 kanalai,</t>
  </si>
  <si>
    <t>Modulis gali būti naudojamas su visais siūlomais monitoriais</t>
  </si>
  <si>
    <t>Reikalavimai EKG/ kvėpavimo registravimo kanalui</t>
  </si>
  <si>
    <t>Gyvybei pavojingų aritmijų analizė</t>
  </si>
  <si>
    <t>Aritmijų indentifikavimas monitoriaus ekrane</t>
  </si>
  <si>
    <t>Aritmijų analizės algoritmas naudoja ne mažiau kaip 4 EKG derivacijas</t>
  </si>
  <si>
    <t>ST segmento analizė</t>
  </si>
  <si>
    <t xml:space="preserve">Širdies susitraukimų matavimo ribos (diapazonas ne siauresnis už nurodytą) </t>
  </si>
  <si>
    <t xml:space="preserve">Kvėpavimo dažnio ribos (diapazonas ne siauresnis už nurodytą) </t>
  </si>
  <si>
    <t>4.2</t>
  </si>
  <si>
    <t>4.3</t>
  </si>
  <si>
    <t>4.4</t>
  </si>
  <si>
    <t>4.5</t>
  </si>
  <si>
    <t>4.6</t>
  </si>
  <si>
    <t>Reikalavimai SpO2 kanalui</t>
  </si>
  <si>
    <t xml:space="preserve">SpO2 matavimo diapazonas (diapazonas ne siauresnis už nurodytą) </t>
  </si>
  <si>
    <r>
      <t xml:space="preserve">30 - 100 </t>
    </r>
    <r>
      <rPr>
        <sz val="12"/>
        <color theme="1"/>
        <rFont val="Symbol"/>
        <family val="1"/>
        <charset val="2"/>
      </rPr>
      <t>%</t>
    </r>
  </si>
  <si>
    <r>
      <t xml:space="preserve">ne didesnė kaip </t>
    </r>
    <r>
      <rPr>
        <sz val="12"/>
        <color theme="1"/>
        <rFont val="Symbol"/>
        <family val="1"/>
        <charset val="2"/>
      </rPr>
      <t>±</t>
    </r>
    <r>
      <rPr>
        <sz val="12"/>
        <color theme="1"/>
        <rFont val="Times New Roman"/>
        <family val="1"/>
      </rPr>
      <t xml:space="preserve"> 2,0 </t>
    </r>
    <r>
      <rPr>
        <sz val="12"/>
        <color theme="1"/>
        <rFont val="Symbol"/>
        <family val="1"/>
        <charset val="2"/>
      </rPr>
      <t>%</t>
    </r>
    <r>
      <rPr>
        <sz val="12"/>
        <color theme="1"/>
        <rFont val="Times New Roman"/>
        <family val="1"/>
      </rPr>
      <t xml:space="preserve"> diapazone 70-100</t>
    </r>
    <r>
      <rPr>
        <sz val="12"/>
        <color theme="1"/>
        <rFont val="Symbol"/>
        <family val="1"/>
        <charset val="2"/>
      </rPr>
      <t>%</t>
    </r>
  </si>
  <si>
    <t>Perfuzijoas indeksas rodomas monitoriaus ekrane (PI)</t>
  </si>
  <si>
    <r>
      <t>ŠSD matavimo diapazonas (ne siauresnis už nurodytą) matuojant iš SpO</t>
    </r>
    <r>
      <rPr>
        <vertAlign val="subscript"/>
        <sz val="12"/>
        <color theme="1"/>
        <rFont val="Times New Roman"/>
        <family val="1"/>
      </rPr>
      <t>2</t>
    </r>
  </si>
  <si>
    <t>Sistolinio kraujospūdžio matavimo diapazonas suaugusiems (diapazonas ne siauresnis už nurodytą)</t>
  </si>
  <si>
    <t>Vidutinio kraujospūdžio matavimo diapazonas suaugusiems (diapazonas ne siauresnis už nurodytą)</t>
  </si>
  <si>
    <t>Diastolinio kraujospūdžio matavimo diapazonas suaugusiems (diapazonas ne siauresnis už nurodytą)</t>
  </si>
  <si>
    <t>Temperatūros matavimo ribos (ne siauresnės už nurodytas)</t>
  </si>
  <si>
    <t>10-45 °C</t>
  </si>
  <si>
    <t>Temperatūros matavimo paklaida</t>
  </si>
  <si>
    <t>Ne daugiau ± 0,1 °C</t>
  </si>
  <si>
    <t>Matavimo metodika</t>
  </si>
  <si>
    <t xml:space="preserve">Šoninės tėkmės arba lygiavertė technologija </t>
  </si>
  <si>
    <t>CO2 matavimo ribos (ne blogiau)</t>
  </si>
  <si>
    <t>0-150 mmHg</t>
  </si>
  <si>
    <t>Centrinė monitoravimo stotis</t>
  </si>
  <si>
    <t>Paskirtis</t>
  </si>
  <si>
    <t>Turi apjungti į bendrą tinklą pacientų gyvybinių funkcijų monitorius, esančius ligoninės skyriuje, bei užtikrinti nuotolinį jų valdymą.</t>
  </si>
  <si>
    <t>Monitoriaus ekrane vienu metu galima stebėti ne mažiau kaip 16-os pacientų hemodinamikos parametrus ir kreives realiu laiku</t>
  </si>
  <si>
    <t>Matavimo kreivių atvaizdavimo trukmė</t>
  </si>
  <si>
    <t>≥10 sekundžių</t>
  </si>
  <si>
    <t>Tendencijų duomenys ekrane pateikiami skaičių arba kreivių pagalba</t>
  </si>
  <si>
    <t>Perspėjimo signalai centriniame pulte turi dubliuoti paciento monitorių perspėjimo signalus</t>
  </si>
  <si>
    <t>Būtina. Garsiniai ir vizualūs perspėjimo signalai.</t>
  </si>
  <si>
    <t>Galimybė peržiūrėti paciento hemodinamikos parametrus (ECG, SpO2, kvėpavimo ir tiesioginio kraujo spaudimo) ir kreives</t>
  </si>
  <si>
    <t>Būtina, ne mažiau kaip iki 72 val.</t>
  </si>
  <si>
    <t>Galimybė atspausdinti stebėjimo rezultatus, kreives, parametrus</t>
  </si>
  <si>
    <t>Centrinės stoties kompiuteris, bei periferinė įranga</t>
  </si>
  <si>
    <t>Kompiuteris</t>
  </si>
  <si>
    <t>1. Procesorius turi būti ne mažiau kaip dviejų branduolių, turi palaikyti 64 bitų operacines sistemas ir taikomąsias programas, dažnis ne mažesnis kaip 3,2 GHz. Procesoriaus našumas turi būti ne mažiau kaip 10000 pagal „Passmark CPU Mark“. Siūlomo procesoriaus našumo parametras turi būti skelbiamas http://www.cpubenchmark.net/cpu_list.php. Nurodyti procesoriaus gamintoją, tipą, pavadinimą, dažnį, sparčiosios atminties dydį, sisteminės magistralės dažnį. Procesoriaus našumas negali būti dirbtinai padidintas,</t>
  </si>
  <si>
    <t>2. Komplektuojamas su Windows 10 Pro 64 arba lygiaverte operacine sistema,</t>
  </si>
  <si>
    <t>3. Atmintinė - ne mažiau 8 GB DDR4-2400. Turi būti ne mažiau kaip 2 atmintinės lizdai, vienas iš jų turi būti laisvas,</t>
  </si>
  <si>
    <t>4. Vidinis kietas diskas - ne mažiau kaip 265 GB SATA (6 Gb/s) SSD arba lygiaverčio tipo,</t>
  </si>
  <si>
    <t>5. Integruota vaizdo posistemė, palaikanti DirectX 12.1, OpenGL 4.4, Clear Video HD Technology arba geresnė ir palaikanti darbą su ne mažiau kaip dviem monitoriais vienu metu,</t>
  </si>
  <si>
    <t>6. Integruotos garso kolonėlės.</t>
  </si>
  <si>
    <t>Monitorius</t>
  </si>
  <si>
    <t xml:space="preserve">≥ 1920x1080 taškų skiriamosios gebos, </t>
  </si>
  <si>
    <t>≥ 21” (54 cm) įstrižainės.</t>
  </si>
  <si>
    <t>Lazerinis spausdintuvas</t>
  </si>
  <si>
    <t>Būtina, 1 vnt.</t>
  </si>
  <si>
    <t>Papildomai komplekuojama</t>
  </si>
  <si>
    <t>1. Klaviatūra, 1 vnt,</t>
  </si>
  <si>
    <t>2. Pelė 1 vnt.</t>
  </si>
  <si>
    <t>Prisijungimas nuotoliniam pacientų parametrų stebėjimui</t>
  </si>
  <si>
    <t>Būtina. Prisijungiama naudojant interneto naršyklę arba specializuotą siūlomos įrangos gamintojo programinę įrangą. Prisijungimas turi veikti vietiniame gyvybinių funkcijų monitorių sistemos tinkle arba Perkančiosios organizacijos vietiniame kompiuteriniame tinkle. Prieiga prie Interneto, sprendimo veikimui, neturi būti privaloma. Pacientų fiziologinių parametrų skaitinių reikšmių, kreivių ir retrospektyvinių duomenų stebėjimas.</t>
  </si>
  <si>
    <t>Komplektacija</t>
  </si>
  <si>
    <t>Modulinis paciento monitorius</t>
  </si>
  <si>
    <t>Multiparametrų modulis</t>
  </si>
  <si>
    <t>Kapnometrijos modulis su priedais</t>
  </si>
  <si>
    <t>3 vnt.</t>
  </si>
  <si>
    <t xml:space="preserve">Invazinipo kraujospūdžio matavimo modulis su priedais </t>
  </si>
  <si>
    <t>EKG paciento kabelis, 5 laidų</t>
  </si>
  <si>
    <t>EKG paciento kabelis, 3 laidų</t>
  </si>
  <si>
    <t>SpO2 daviklis (pirštinis, pirštinis/vaikiškas/silikoninis, kūdikių Y formos arba analogiškas – 3 davikliai) 1 kompl.</t>
  </si>
  <si>
    <t>Manžetės neinvazinio kraujospūdžio matavimui komplektas iš 4 vnt. skirtingų dydžių</t>
  </si>
  <si>
    <t xml:space="preserve">Odos temperatūrinis jutiklis </t>
  </si>
  <si>
    <t>Ertminis temperatūrinis jutiklis, vaikiškas</t>
  </si>
  <si>
    <t>Centrinė monitoravimo stotis (licencija, kompiuteris, kt. priedai)</t>
  </si>
  <si>
    <t>3 kompl.</t>
  </si>
  <si>
    <t>Monitoriaus tipas</t>
  </si>
  <si>
    <t>Skystųjų kristalų (LCD arba lygiaverčio tipo)</t>
  </si>
  <si>
    <t>Monitoriaus įstrižainė</t>
  </si>
  <si>
    <t>≥ 75 cm</t>
  </si>
  <si>
    <t>Skiriamoji geba</t>
  </si>
  <si>
    <t>≥ 4096 x 2160</t>
  </si>
  <si>
    <t>Įėjimo jungtis</t>
  </si>
  <si>
    <t>DVI, HDMI arba lygiavertės</t>
  </si>
  <si>
    <t>Vaizdo perteikimo dviem kanalais funkcijos</t>
  </si>
  <si>
    <t>1. Vaizdas vaizde (PiP arba lygiavertė),</t>
  </si>
  <si>
    <t>2. Du vaizdas vienas šalia kito (PoP arba lygiavertė).</t>
  </si>
  <si>
    <t>Skaitmeniniai video signalų išėjimai</t>
  </si>
  <si>
    <t>DVI-D (arba lygiavertės) ≥ 2 vnt.</t>
  </si>
  <si>
    <t>Vaizdų išsaugojimas ir perdavimas</t>
  </si>
  <si>
    <t>1. USB laikmenos jungtis,</t>
  </si>
  <si>
    <t>2. Automatinis duomenų kopijos režimas,</t>
  </si>
  <si>
    <r>
      <t xml:space="preserve">3. Vidinė atmintis </t>
    </r>
    <r>
      <rPr>
        <u/>
        <sz val="12"/>
        <color theme="1"/>
        <rFont val="Times New Roman"/>
        <family val="1"/>
      </rPr>
      <t>&gt;</t>
    </r>
    <r>
      <rPr>
        <sz val="12"/>
        <color theme="1"/>
        <rFont val="Times New Roman"/>
        <family val="1"/>
      </rPr>
      <t xml:space="preserve"> 4GB,</t>
    </r>
  </si>
  <si>
    <t>4. Duomenų siuntimas į PACS sistemą DICOM formatu.</t>
  </si>
  <si>
    <t>Vaizdo pagerinimo funkcijos</t>
  </si>
  <si>
    <t>1. Briaunų paryškinimas,</t>
  </si>
  <si>
    <t>2. Struktūros smulkesnių detalių paryškinimas.</t>
  </si>
  <si>
    <t>Vaizdo elektroninio didinimo funkcija</t>
  </si>
  <si>
    <t>Būtina. Ne mažiau kaip 1.5 karto.</t>
  </si>
  <si>
    <t>Dviejų vaizdų (išorinės įrangos perduodamo vaizdo ir endoskopinio vaizdo) rodymas tame pačiame monitoriuje tuo pačiu metu funkcijos</t>
  </si>
  <si>
    <t>LED (arba lygiaverčio) tipo šviesos šaltinis</t>
  </si>
  <si>
    <t>Lempų tarnavimo laikas</t>
  </si>
  <si>
    <t>≥ 10000 val.</t>
  </si>
  <si>
    <t>Apšvietimo režimai</t>
  </si>
  <si>
    <t>1. Baltos šviesos režimas,</t>
  </si>
  <si>
    <t>2. Spalvų susiejimo režimas,</t>
  </si>
  <si>
    <t>3. Mėlynos spalvos režimas.</t>
  </si>
  <si>
    <t>Darbinis ilgis</t>
  </si>
  <si>
    <t>6.1</t>
  </si>
  <si>
    <t>6.2</t>
  </si>
  <si>
    <t>9.1</t>
  </si>
  <si>
    <t>9.2</t>
  </si>
  <si>
    <t>10.1</t>
  </si>
  <si>
    <t>10.2</t>
  </si>
  <si>
    <t>10.3</t>
  </si>
  <si>
    <t>10.4</t>
  </si>
  <si>
    <t>11.1</t>
  </si>
  <si>
    <t>11.2</t>
  </si>
  <si>
    <t>11.3</t>
  </si>
  <si>
    <t>12.1</t>
  </si>
  <si>
    <t>12.2</t>
  </si>
  <si>
    <t>Stiprinimo valdymas (angliškai: gain control)</t>
  </si>
  <si>
    <t>Diafragmos (IRIS) režimas</t>
  </si>
  <si>
    <t>Video bronchoskopas Nr. 1</t>
  </si>
  <si>
    <t>Regėjimo laukas</t>
  </si>
  <si>
    <t>≥ 120⁰</t>
  </si>
  <si>
    <t>Regėjimo lauko gylis</t>
  </si>
  <si>
    <t>Lenkimo aukštyn/ žemyn kampai:</t>
  </si>
  <si>
    <t>Įvedamo vamzdelio diametras</t>
  </si>
  <si>
    <t>Distalinės dalies diametras</t>
  </si>
  <si>
    <t>Kanalo diametras</t>
  </si>
  <si>
    <t>≥ 600 mm</t>
  </si>
  <si>
    <t>≥ 180⁰ / ≥ 130⁰</t>
  </si>
  <si>
    <t>Video bronchoskopas Nr. 2</t>
  </si>
  <si>
    <t>Lenkimo aukštyn / žemyn kampai:</t>
  </si>
  <si>
    <t>Aparatas pritaikytas suaugusių ir vaikų dirbtinei plaučių ventiliacijai</t>
  </si>
  <si>
    <r>
      <t xml:space="preserve">1. Išorinis maitinimas iš elektros tinklo </t>
    </r>
    <r>
      <rPr>
        <sz val="12"/>
        <color theme="1"/>
        <rFont val="Times New Roman"/>
        <family val="1"/>
      </rPr>
      <t>220 V ± 10%, 50 Hz elektros tinklas</t>
    </r>
  </si>
  <si>
    <t>9.3</t>
  </si>
  <si>
    <t>9.4</t>
  </si>
  <si>
    <t>10.5</t>
  </si>
  <si>
    <t>10.6</t>
  </si>
  <si>
    <t>10.7</t>
  </si>
  <si>
    <t>10.8</t>
  </si>
  <si>
    <t>10.9</t>
  </si>
  <si>
    <t>11.4</t>
  </si>
  <si>
    <t>Sustemą sudaro</t>
  </si>
  <si>
    <t>9.5</t>
  </si>
  <si>
    <t>9.6</t>
  </si>
  <si>
    <t>11.5</t>
  </si>
  <si>
    <t xml:space="preserve">Komplektacija </t>
  </si>
  <si>
    <t>Rinkinys</t>
  </si>
  <si>
    <t>4.7</t>
  </si>
  <si>
    <t>Siūlomų prekių pavadinimai (modeliai, konkrečios modifikacijos), gamintojai, kilmės šalis</t>
  </si>
  <si>
    <t>1.1. atviro konkurso skelbime, paskelbtame Viešųjų pirkimų įstatymo nustatyta tvarka</t>
  </si>
  <si>
    <r>
      <t>Pirkimo dalys, kurioms teikiamas pasiūlymas (</t>
    </r>
    <r>
      <rPr>
        <b/>
        <sz val="14"/>
        <color rgb="FFFF0000"/>
        <rFont val="Times New Roman"/>
        <family val="1"/>
      </rPr>
      <t>pažymėti TAIP arba NE</t>
    </r>
    <r>
      <rPr>
        <b/>
        <sz val="14"/>
        <color theme="1"/>
        <rFont val="Times New Roman"/>
        <family val="1"/>
      </rPr>
      <t>):</t>
    </r>
  </si>
  <si>
    <t>BENDRIEJI REIKALAVIMAI:</t>
  </si>
  <si>
    <t>Tiekėjas turi pateikti dokumentus kartu su pasiūlymu, įrodančius siūlomos prekės atitikimą kokybės ir techniniams reikalavimams, nurodytiems pirkimo dokumentų techninėje specifikacijoje: tiekėjas turi pateikti gamintojo parengtus katalogus ir siūlomos prekės techninių charakteristikų aprašymus (jei gamintojo kataloge neišsamiai atsispindi siūlomos prekės atitikimas techninės specifikacijos reikalavimams) (pdf formatu). Šiuose dokumentuose tiekėjas turi grafiškai nurodyti (t. y. pastebimai pažymėti – spalvotai žymėti ir/ar nurodyti rodyklėmis, ir/ar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</si>
  <si>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Visoms nurodytoms konkrečioms medžiagoms ir/ar konkretiems pavadinimams, standartams ir pan. taikoma „arba lygiavertis“. Tiekėjas, siūlantis lygiavertę prekę privalo savo pasiūlyme patikimomis priemonėmis įrodyti, kad siūloma prekė yra lygiavertė ir atitinka techninėje specifikacijoje keliamus reikalavimus.</t>
  </si>
  <si>
    <t>Suma su PVM žodžiai, Eur</t>
  </si>
  <si>
    <t>(įrašyti bendrą pasiūlymo kainą žodžiais)</t>
  </si>
  <si>
    <t>6.3</t>
  </si>
  <si>
    <r>
      <t xml:space="preserve">1. Išorinis maitinimas iš elektros tinklo </t>
    </r>
    <r>
      <rPr>
        <sz val="12"/>
        <color theme="1"/>
        <rFont val="Times New Roman"/>
        <family val="1"/>
      </rPr>
      <t>220 V ± 10%, 50 Hz elektros tinklas,</t>
    </r>
  </si>
  <si>
    <r>
      <t xml:space="preserve">Išorinis maitinimas iš elektros tinklo </t>
    </r>
    <r>
      <rPr>
        <sz val="12"/>
        <color theme="1"/>
        <rFont val="Times New Roman"/>
        <family val="1"/>
      </rPr>
      <t>220 V ± 10%, 50 Hz elektros tinklas</t>
    </r>
  </si>
  <si>
    <t>2. Vidinė baterija.</t>
  </si>
  <si>
    <t>komplektas</t>
  </si>
  <si>
    <t>1. Ant galvos dėvimas šalmas,</t>
  </si>
  <si>
    <t>Reikalavimai ant galvos dėvimam šalmui</t>
  </si>
  <si>
    <t>Reikalavimai LED tipo šviesos šaltiniui</t>
  </si>
  <si>
    <t>Šviesos temperatūra</t>
  </si>
  <si>
    <t>ne mažesnė kaip 4500 K</t>
  </si>
  <si>
    <t>Šviesos ryškumas</t>
  </si>
  <si>
    <t>Šviesos intensyvumas reguliavimas</t>
  </si>
  <si>
    <t>Šviesos lauko diametras</t>
  </si>
  <si>
    <t>LED šviesos tarnavimo laikas</t>
  </si>
  <si>
    <t>LED šviesos veikimo laikas nuo pilnai pakrautos baterijos (šviečiant maksimaliu intesyvumu)</t>
  </si>
  <si>
    <t>Reguliuojamas galvos šalmas iš plastiko, aliuminio ar lygiavertės mežiagos su vidiniu paminkštinimu</t>
  </si>
  <si>
    <t>2. LED tipo šviesos šaltinis,</t>
  </si>
  <si>
    <t>Ingeruota šalme ličio jonų (arba lygiavertė) baterija arba montuojama ant diržo</t>
  </si>
  <si>
    <t>1. Ant galvos dėvimas šalmas - 1 vnt,</t>
  </si>
  <si>
    <t>2. LED tipo šviesos šaltinis - 1 vnt,</t>
  </si>
  <si>
    <t>30 - 240 mmHg</t>
  </si>
  <si>
    <t>20-215 mmHg</t>
  </si>
  <si>
    <t>25 - 300 kartų/min.</t>
  </si>
  <si>
    <t>10.9.4</t>
  </si>
  <si>
    <t>10.9.5</t>
  </si>
  <si>
    <t>11.6</t>
  </si>
  <si>
    <t>11.7</t>
  </si>
  <si>
    <t>11.8</t>
  </si>
  <si>
    <t>11.9</t>
  </si>
  <si>
    <t>11.10</t>
  </si>
  <si>
    <t>11.11</t>
  </si>
  <si>
    <t xml:space="preserve">                                                                                                                                                                                                                                                                                                                                                                                                                                                                                                                                                                                                                                                                                                                                                                                                                                                                                                                                                                                                                                                                                                                                                                                                                                                                                                                                                                                                                                                                                                                                                                                                                                                                                                                                                                                                                                                                                                                                                                                                                                                                                                                                                                                                                                                                                                                                                                                                                                                                                                                                                                                                                                                                                                                                                                                                                                                                                                                                                                                                                                                                                                                                                                                                                                                                                                                                                                                                                                                                                                                                                                                                                                                                                                                                                                                                                                                                                                                                                                                                                                                                                                                                                                                                                                                                                                                                                 </t>
  </si>
  <si>
    <t>1. Vaizdo centras,</t>
  </si>
  <si>
    <t>2. Šviesos šaltinis,</t>
  </si>
  <si>
    <t>3. Vaizdo monitorius,</t>
  </si>
  <si>
    <t>4. Vežimėlis įrangai,</t>
  </si>
  <si>
    <t>5. Vakuuminis atsiurbėjas,</t>
  </si>
  <si>
    <t>6. Vaizdo bronchoskopas Nr. 1,</t>
  </si>
  <si>
    <t>7. Vaizdo bronchoskopas Nr. 2,</t>
  </si>
  <si>
    <t>8. Vaizdo bronchoskopas Nr. 3,</t>
  </si>
  <si>
    <t>Reikalavimai vaizdo centrui</t>
  </si>
  <si>
    <t>Reikalavimai šviesos šaltiniui (atskiras arba integruotas į vaizdo procesorių)</t>
  </si>
  <si>
    <t>Reikalavimai vaizdo monitoriui</t>
  </si>
  <si>
    <t>Reikalavimai vežimėliui įrangai</t>
  </si>
  <si>
    <t>1. Su laikikliu vaizdo monitoriui, tvirtinamu ant vežimėlio,</t>
  </si>
  <si>
    <t>2. Su laikikliu ne mažiau kaip trims endoskopams,</t>
  </si>
  <si>
    <t>3. Su centriniu el. įtampos įjungimo / išjungimo mygtuku.</t>
  </si>
  <si>
    <t>Reikalavimai vakuuminiam atsiurbėjui</t>
  </si>
  <si>
    <t>1. Indas skysčiams ≥ 1,5 l talpos,</t>
  </si>
  <si>
    <t>2. Maksimalus vakuumas ≥ 85 kPa.</t>
  </si>
  <si>
    <t>ne blogiau kaip 3-50 mm</t>
  </si>
  <si>
    <t>Video bronchoskopas Nr. 3</t>
  </si>
  <si>
    <t>≥ 90⁰</t>
  </si>
  <si>
    <t>≤ 4,9 mm</t>
  </si>
  <si>
    <t>≤ 4.1 mm</t>
  </si>
  <si>
    <t>≥ 120⁰/ ≥ 120⁰</t>
  </si>
  <si>
    <t>≤ 3,8 mm</t>
  </si>
  <si>
    <t>≤ 1,2 mm</t>
  </si>
  <si>
    <t>1. Vaizdo centras - 1 vnt,</t>
  </si>
  <si>
    <t>2. Šviesos šaltinis - 1 vnt,</t>
  </si>
  <si>
    <t>3. Vaizdo monitorius - 1 vnt,</t>
  </si>
  <si>
    <t>4. Vežimėlis įrangai - 1 vnt,</t>
  </si>
  <si>
    <t>5. Vakuuminis atsiurbėjas - 1 vnt,</t>
  </si>
  <si>
    <t>6. Vaizdo bronchoskopas Nr. 1 - 1 vnt,</t>
  </si>
  <si>
    <t>7. Vaizdo bronchoskopas Nr. 2 - 1 vnt,</t>
  </si>
  <si>
    <t>8. Vaizdo bronchoskopas Nr. 3 - 1 vnt,</t>
  </si>
  <si>
    <t>9. Sistema privalo būti pilnai sukomplektuota, (komplektacijoje privalo būti (jei gamintojas komplektuoja) bronchoskopų lagaminai, sandarumo matuokliai, šepetėliai valymui ir kitos eksploatacinės medžiagos ir priemonės), kad galėtų atlikti visas šioje lentelėje išvardintas funkcijas.</t>
  </si>
  <si>
    <t>Absorbento talpos tūris</t>
  </si>
  <si>
    <t>≥ 700 ml</t>
  </si>
  <si>
    <t>Ne mažiau 72 val. grafinės ir skaitmeninės informacijos.</t>
  </si>
  <si>
    <t>30 – 230 kartų/min</t>
  </si>
  <si>
    <t>15-200 mmHg</t>
  </si>
  <si>
    <t>Kontroliuojamas mikroprocesoriumi</t>
  </si>
  <si>
    <t>Tvirtinimas prie infuzijoms skirto stovo</t>
  </si>
  <si>
    <t>Pratekančio skysčio kiekis</t>
  </si>
  <si>
    <t>Temperatūros nustatymo ribos (ne siauriau už nurodytą)</t>
  </si>
  <si>
    <t>Temperatūros nustatymo tikslumas</t>
  </si>
  <si>
    <t xml:space="preserve">ne daugiau kaip 1,0 °C </t>
  </si>
  <si>
    <t>Komplekatcija</t>
  </si>
  <si>
    <t>Kaitinimo profilis turi būti pritaikytas infuzuojamų tirpalų rinkiniams, kurių išorinis skersmuo</t>
  </si>
  <si>
    <t>5 - 6 mm +/- 1 mm</t>
  </si>
  <si>
    <t>1. Recirkuliacijos įvertinimas kaniulėje,</t>
  </si>
  <si>
    <t>3. Kraujo tėkmės matavimas,</t>
  </si>
  <si>
    <t>4.  Duomenų analizė ir tyrimo rezultatų pateikimas.</t>
  </si>
  <si>
    <t>Matavimo metodas</t>
  </si>
  <si>
    <t>Tranzitinio laiko ultragarso srauto arba lygiavertė technologija</t>
  </si>
  <si>
    <t xml:space="preserve">3. </t>
  </si>
  <si>
    <t>1. Data,</t>
  </si>
  <si>
    <t xml:space="preserve">2. Laikas, </t>
  </si>
  <si>
    <t>3. Arterinė/veninė tėkmė (ml/min),</t>
  </si>
  <si>
    <t>4. Efektyvi kardialinė tėkmė (ml/min),</t>
  </si>
  <si>
    <t>5.  Recirkuliacija (%),</t>
  </si>
  <si>
    <t>6. Kraujo tūris oksigenatoriuje (ml),</t>
  </si>
  <si>
    <t>7. Kraujo tūris oksigenatoriuje (%).</t>
  </si>
  <si>
    <t>Monitoriaus ekrane pateikiami rodmenys</t>
  </si>
  <si>
    <t>Daugkartinio naudojimo daviklių parametrai</t>
  </si>
  <si>
    <t>1. ID 0,635 cm OD 0,9525 cm +/- 10%,</t>
  </si>
  <si>
    <t>2. ID 0,635 cm OD 1,111 cm +/- 10%,</t>
  </si>
  <si>
    <t xml:space="preserve">6. </t>
  </si>
  <si>
    <t>1. Monitorius su jutikliniu ekranu  bei integruotu kompiuteriu,</t>
  </si>
  <si>
    <t>3. Duomenų perdavimo modulis - 1 vnt.</t>
  </si>
  <si>
    <t>3. ID 0,9525 cm OD 1,42875 cm +/- 10%.</t>
  </si>
  <si>
    <t>2. Tėkmės daviklis - 3 vnt (po 1 vnt. kiekvieno dydžio),</t>
  </si>
  <si>
    <t>Siurbliai privaslo būti techniškai suderinami su gamintojo Spectrum Medical perfuzine sustema Quantum Perfusion</t>
  </si>
  <si>
    <t>Siurblys Nr. 1</t>
  </si>
  <si>
    <t>Diametras - 4" +/- 10%</t>
  </si>
  <si>
    <t>Siurblys Nr. 2</t>
  </si>
  <si>
    <t>Siurblys Nr. 3</t>
  </si>
  <si>
    <t>Diametras - 6" +/- 10%</t>
  </si>
  <si>
    <t>Diametras - 8" +/- 10%</t>
  </si>
  <si>
    <t>Siurblys Nr. 1 - 1 vnt,</t>
  </si>
  <si>
    <t>Siurblys Nr. 2 - 2 vnt,</t>
  </si>
  <si>
    <t>Siurblys Nr. 3 - 1 vnt.</t>
  </si>
  <si>
    <t>Lietimui jautrus ekranas</t>
  </si>
  <si>
    <t>1. RS-232,</t>
  </si>
  <si>
    <t>Jungtys (arba lygiavertės)</t>
  </si>
  <si>
    <t>2. USB,</t>
  </si>
  <si>
    <t>3. RJ-45,</t>
  </si>
  <si>
    <t>4. HDMI.</t>
  </si>
  <si>
    <t>Palaikomas HL7 arba lygiavertis standartas</t>
  </si>
  <si>
    <t>3. Sistolinis turis,</t>
  </si>
  <si>
    <t>2. Maišyto veninio kraujo deguonies saturacija,</t>
  </si>
  <si>
    <t>4. Centrinio veninio kraujo deguonies saturacija,</t>
  </si>
  <si>
    <t>5. Dešinio skilvelio išstūmimo turis,</t>
  </si>
  <si>
    <t>7. Dešinio skilvelio sistolinio darbo indeksas.</t>
  </si>
  <si>
    <t>1. Monitorius - 1 vnt,</t>
  </si>
  <si>
    <t>2. Baterija - 1 vnt,</t>
  </si>
  <si>
    <t>1. Nepertraukiamas širdies minutinis turis,</t>
  </si>
  <si>
    <t>3. Paciento laidas širdies minutinio tūrio matavimui - 1 vnt,</t>
  </si>
  <si>
    <t>6. Plaučių kraujagyslių pasipriešinimo indeksas,</t>
  </si>
  <si>
    <t>Stimuliavimo režimai</t>
  </si>
  <si>
    <t>Dažnio diapazonas (ne siauresnis už nurodytą)</t>
  </si>
  <si>
    <t>30 – 200 k/min</t>
  </si>
  <si>
    <t xml:space="preserve">Impulso trukmė </t>
  </si>
  <si>
    <t xml:space="preserve">1. Prieširdyje: 1.0 ms +/- 10%, </t>
  </si>
  <si>
    <t>2. Skilvelyje: 1.5 ms +/- 10%.</t>
  </si>
  <si>
    <t>1. Prieširdyje: nuo 0.5 iki 10 mV,</t>
  </si>
  <si>
    <t>2. Skilvelyje: nuo 1.0 iki 20 mV.</t>
  </si>
  <si>
    <t>Jautrumas (ne siauresnis už nurodytą)</t>
  </si>
  <si>
    <t>Refrakcijos periodas</t>
  </si>
  <si>
    <t>Prieširdžio įvykio metu 300 ms +/- 100 ms</t>
  </si>
  <si>
    <t>Greitas prieširdžio stimuliavimo dažnis</t>
  </si>
  <si>
    <t>80 - 800 k/min (ne siauresniame diapazone už nurodytą)</t>
  </si>
  <si>
    <t>Ekranas suskirstytas į viršutinį ir apatinį</t>
  </si>
  <si>
    <t>Stimuliatoriuje naudojamos AA arba lygiaverčio tipo baterijos</t>
  </si>
  <si>
    <t>Matmenys</t>
  </si>
  <si>
    <t>1. Aukštis - 20 cm +/- 2 cm,</t>
  </si>
  <si>
    <t>2. Plotis -  9 cm +/- 2 cm,</t>
  </si>
  <si>
    <t>3. Gylis (be reguliatorių) - 5 cm +/- 2 cm,</t>
  </si>
  <si>
    <t>4. Svoris (su baterijomis) ne didesnis kaip 700 g.</t>
  </si>
  <si>
    <t>DDD, DDI, DOO, AAI, AOO, VVI, VOO</t>
  </si>
  <si>
    <t>ne trumpiau kaip 150 min.</t>
  </si>
  <si>
    <t>Krioabliacijos ir radiodažnuminis komplektas skirtas chirurginiu būdu prieširdžių virpėjimui gydyti</t>
  </si>
  <si>
    <t>Reikalavimai krioabliacijos moduliui</t>
  </si>
  <si>
    <t>1. Suderinamas su aliuminio ir nerūdijančio plieno zondais,</t>
  </si>
  <si>
    <t>3. Dujos tiekiamos į generatorių iš dujų balionų, kurių tūris ne didesnis nei 10 l,</t>
  </si>
  <si>
    <r>
      <t>2. Naudojamos dujos - azoto oksidas (N</t>
    </r>
    <r>
      <rPr>
        <vertAlign val="subscript"/>
        <sz val="12"/>
        <color theme="1"/>
        <rFont val="Times New Roman"/>
        <family val="1"/>
      </rPr>
      <t>2</t>
    </r>
    <r>
      <rPr>
        <sz val="12"/>
        <color theme="1"/>
        <rFont val="Times New Roman"/>
        <family val="1"/>
      </rPr>
      <t>O),</t>
    </r>
  </si>
  <si>
    <t>4. Reguliuojamas abliacijos laikas,</t>
  </si>
  <si>
    <t>5. Aktyvi – automatinė atšildymo funkcija (funkcionalumui išpildyti nereikia papildomų priedų),</t>
  </si>
  <si>
    <t>Krioabliacijos generatoriaus komplektacija</t>
  </si>
  <si>
    <t>1. Krioabliacijos generatorius - 1 vnt,</t>
  </si>
  <si>
    <t>2. Kojinis abliacijos aktyvavimo pedalas - 1 vnt,</t>
  </si>
  <si>
    <t>3. Dujų baliono šildytuvas - 1 vnt,</t>
  </si>
  <si>
    <t>Reikalavimai  krioabliacijos generatoriaus priedams</t>
  </si>
  <si>
    <t>Vienkartinis standartinis krioabliacijos zondas</t>
  </si>
  <si>
    <t>2. Darbinė dalis ne trumpesnė nei 10 cm,</t>
  </si>
  <si>
    <t>3. Lankstus, formuojamas pagal norimą formą,</t>
  </si>
  <si>
    <t>4. Lankstus vamzdis jungiantis zondą su krioablacijos generatoriumi, skirtas dujų patekimui į darbinį zondo paviršių,</t>
  </si>
  <si>
    <t>5. Darbinė zondo temperatūra nuo -50 °C iki -70 °C (ne siauresniame diapazone už nurodytą).</t>
  </si>
  <si>
    <t>Vienkartinis vidutinio lankstumo krioabliacijos zondas</t>
  </si>
  <si>
    <t>1. Pagamintas iš aliuminio (arba lygiavertės medžiagos),</t>
  </si>
  <si>
    <t>Zondas skirtas minimaliai invazinėms operacijoms</t>
  </si>
  <si>
    <t>1. Pagamintas iš nerūdijančio plieno (arba lygiavertės medžiagos),</t>
  </si>
  <si>
    <t>Radiodažnuminės (RF) abliacijos modulis</t>
  </si>
  <si>
    <t>1. Suderinamas su bipoliniais radiodažnuminiais gnybtais ir bipoliniu "linijinio pieštuko" arba lygiaverčio tipo elektrodais,</t>
  </si>
  <si>
    <t>2. Generatorius turi gaminti ir tiekti radiodažnuminę energiją bipoliniu režimu, kurio dažnis yra ne mažesnis nei 450 kHz, o maksimali galia ne mažesnė nei 30 W,</t>
  </si>
  <si>
    <t>4. Reguliuojama galia ir abliacijos laikas,</t>
  </si>
  <si>
    <t>3. Generatiaus su LCD arba lygiaverčio tipo ekranu,</t>
  </si>
  <si>
    <t>5. Valdymo modulis leidžia vienu metu sujungti bipolinį gnybtą ir "linijinį pieštuką" su radiodažnuminiu generatoriumi,</t>
  </si>
  <si>
    <t>1. Radiodažnuminis (RF) generatorius - 1 vnt,</t>
  </si>
  <si>
    <t>2. RF valdymo blokas - 1 vnt,</t>
  </si>
  <si>
    <t>3. Kojinis abliacijos aktyvavimo pedalas - 1 vnt,</t>
  </si>
  <si>
    <t>Radiodažnuminio (RF) generatoriaus komplektacija</t>
  </si>
  <si>
    <t>Reikalavimai radiodažnuminio (RF) generatoriaus priedams</t>
  </si>
  <si>
    <t>Bipolinis radiodažnuminis gnybtas</t>
  </si>
  <si>
    <t>1. Pagamintas iš nerūdijančio plieno arba lygiavertės medžiagos,</t>
  </si>
  <si>
    <t>2. Gnybtai turi būti lygiagretaus uždarymo su dvigubais elektrodais (arba lygiavertis technologinis sprendimas),</t>
  </si>
  <si>
    <t>3. Gnybtų ilgis - 65 mm +/- 10 mm.</t>
  </si>
  <si>
    <t>2. Gnybtų ilgis - 65 mm +/- 10 mm,</t>
  </si>
  <si>
    <t>Bipolinis "pieštuko" arba lygiaverčio tipo elektrodas</t>
  </si>
  <si>
    <t>1. Su dviem auksu (arba lygiaverte medžiaga) dengtais elektrodais,</t>
  </si>
  <si>
    <t>2. Su bipoliniu elektrodu galima atlikti radiodažnuminę abliaciją ir kartogrofavimo (angl. mapping) procedūras (stimuliavimas, aukšto dažnio stimuliavimas).</t>
  </si>
  <si>
    <t>Reikalavimai sistemos vežimėliui</t>
  </si>
  <si>
    <t>1. Pritaikytas laikyti krioabliacijos ir radiodažnuminį generatorių su visais reikalingais priedais,</t>
  </si>
  <si>
    <t>2. Vežimėlis mobilus, su 4 ratukais, iš kurių ne mažiau nei 2 su stabdžiais,</t>
  </si>
  <si>
    <t>3. Ne mažiau kaip dvi lentynos,</t>
  </si>
  <si>
    <t>4. Ne mažiau nei 2 dujų balionų laikikliai, pritaikyti balionams kurių tūris ne didesnis nei 10 l,</t>
  </si>
  <si>
    <t>4. Maitinimo laidas - 1 vnt,</t>
  </si>
  <si>
    <t>5. Visi 4.1 - 4.3 p. aprašyti priedai - po 1 vnt.</t>
  </si>
  <si>
    <t>Sistemos vežimėlis</t>
  </si>
  <si>
    <t>6. Generatoriaus ekrane atvaizduojamas abliacijos laikas, zondo temperatūras, dujų lygis,</t>
  </si>
  <si>
    <t>5. Visi 6.1 - 6.3 p. aprašyti priedai - po 1 vnt.</t>
  </si>
  <si>
    <t>1 pirkimo objekto dalis. Anestezijos aparatas – 1 vnt.</t>
  </si>
  <si>
    <t>1 Pirkimo dalis. Anestezijos aparatas  – 1 vnt.</t>
  </si>
  <si>
    <t>2 pirkimo objekto dalis. Paciento monitorius  – 3 vnt.</t>
  </si>
  <si>
    <t>3 pirkimo objekto dalis. Bronchoskopų rinkinys – 1 rinkinys</t>
  </si>
  <si>
    <t>4 pirkimo objekto dalis. Dirbtinės plaučių ventiliacijos aparatai - 2 vnt.</t>
  </si>
  <si>
    <t>5 pirkimo objekto dalis. Radiodažnuminis ir krio  generatorius - 1 vnt.</t>
  </si>
  <si>
    <t>6 pirkimo objekto dalis. Minimaliai invazyvi pagalbinės kraujotakos sistema - 1 vnt.</t>
  </si>
  <si>
    <t>11 pirkimo objekto dalis. Infuzuojamų tirpalų pašildymo sistema - 1 vnt.</t>
  </si>
  <si>
    <t>3 Pirkimo dalis. Bronchoskopų rinkinys – 1 rinkinys.</t>
  </si>
  <si>
    <t>4 Pirkimo dalis. Dirbtinės plaučių ventiliacijos aparatai - 2 vnt.</t>
  </si>
  <si>
    <t>5 Pirkimo dalis. Radiodažnuminis ir krio generatorius - 1 vnt.</t>
  </si>
  <si>
    <t>6 Pirkimo dalis. Minimaliai invazyvi pagalbinės kraujotakos sistema - 1 vnt.</t>
  </si>
  <si>
    <t>Anestezijos aparato naudojamos dujos</t>
  </si>
  <si>
    <t>1. Vaikams,</t>
  </si>
  <si>
    <t>2. Suaugusiems.</t>
  </si>
  <si>
    <t>7. Kapnometrija (gali būti naudojamas papildomas modulis, statomas į pagrindinį paciento monitorių),</t>
  </si>
  <si>
    <t>8. Minutinio tūrio monitoravimas arba skaičiavimas.</t>
  </si>
  <si>
    <t>Nuo -40 iki +320 mmHg</t>
  </si>
  <si>
    <t>4 - 120 kartų/min</t>
  </si>
  <si>
    <t>Ne daugiau ± 5 % arba ± 5 mmHg (priklausomai kuris yra didesnis)</t>
  </si>
  <si>
    <t>2. Susidarusių krešulių nustatymas oksigenatoriuje,</t>
  </si>
  <si>
    <t>Šildytuvas - 1 vnt.</t>
  </si>
  <si>
    <t>Trijų siurblių mechaninė išorinė kraujotakos palaikymo sistema, skirta vaikams ir suaugusiems</t>
  </si>
  <si>
    <t>Reikalavimai siurblio konstrukcijai</t>
  </si>
  <si>
    <t>Kraujo srautą sukuriantis centrifuginis siurblys integruotas į vienkartinę kraujotakos sistemą, atskirtas nuo siurblio valdymo konsolės (sukimo momentą kuria ir perduoda magnetinis laukas); siurblio rotorius levituojantis magnetiniame lauke, nekontaktuojantis su siurblio korpuso vidiniais paviršiais</t>
  </si>
  <si>
    <t>Maksimalus našumas (siurblio sukuriamas kraujo srautas)</t>
  </si>
  <si>
    <t>≥ 2 kanalų</t>
  </si>
  <si>
    <t xml:space="preserve">Sistemos panaudojimas </t>
  </si>
  <si>
    <t>Pasirinktinai monoventrikulinis arba biventrikulinis</t>
  </si>
  <si>
    <t>Sistema turi būti tinkama naudoti tiek su oksigenatoriumi, tiek be oksigenatoriaus</t>
  </si>
  <si>
    <t>Greitas sistemos užpildymas ir oro iš sistemos pašalinimas</t>
  </si>
  <si>
    <t>Centrinis valdymo ekranas</t>
  </si>
  <si>
    <t>Centrifuginių siurblių valdymo konsolės</t>
  </si>
  <si>
    <t>Centrifuginio siurblio valdymo konsolė turi būti su išoriniu varikliu, kuris su konsole sujungtas jungiamuoju kabeliu.</t>
  </si>
  <si>
    <t>Monitoruojamų parametrų atvaizdavimas</t>
  </si>
  <si>
    <t>Tiek centriniame valdymo ekrane, tiek siurblių valdymo konsolėse</t>
  </si>
  <si>
    <t>Invazinio kraujo spaudimo matavimas</t>
  </si>
  <si>
    <t>Monitoravimo duomenų perdavimas į personalinį kompiuterį</t>
  </si>
  <si>
    <t>≥ 8 l/min</t>
  </si>
  <si>
    <t>≥ 30 parų</t>
  </si>
  <si>
    <t>Būtina galimybė stebėti ekrane ir išsaugoti vidinėje įrangos atmintyje 2 parų trukmės monitoravimo duomenis - perfuzijos parametrus (kraujo tėkmės greitis, slėgis, siurblių apsisukimų skaičius per minutę)</t>
  </si>
  <si>
    <t>Per USB arba lygiavertę jungtį</t>
  </si>
  <si>
    <r>
      <t>2. Vidinis akumuliatorius ventiliacijai tęsti dingus išoriniam maitinimui,</t>
    </r>
    <r>
      <rPr>
        <sz val="12"/>
        <color theme="1"/>
        <rFont val="Times New Roman"/>
        <family val="1"/>
      </rPr>
      <t xml:space="preserve"> aparato veikimo laikas, maitinant iš šio šaltinio ne mažiau 120 min.</t>
    </r>
  </si>
  <si>
    <t>1. Siurblio valdymo konsolė (KS asistavimui, DS asistavimui, atsarginė / rezervinė) su išoriniu varikliu - 3 vnt.</t>
  </si>
  <si>
    <t>2. Centrinis valdymo ekranas - 1 vnt.</t>
  </si>
  <si>
    <t xml:space="preserve">3. Neinvaziniai kraujo tėkmės matavimo davikliai (montuojami ant 3/8" skersmens išorinės kraujotakos vamzdelio, daugkartinio naudojimo) - 3 vnt. </t>
  </si>
  <si>
    <t>4. Daugkartiniai invazinio kraujo spaudimo matavimo daviklių kabeliai - 2 vnt.</t>
  </si>
  <si>
    <t>5. Vienkartiniai kraujo spaudimo davikliai - 10 vnt.</t>
  </si>
  <si>
    <t>6. Transportavimo vežimelis - 1 vnt.</t>
  </si>
  <si>
    <t>7. Vienkartinių priedų komplektas Kaniulės skirtos naudoti ne trumpiau kaip 30 parų: RHF dviejų spindžių VV kaniulė, kaniuliuojama per dešinę juguliaris per DP į PA @ Proximal Lumen: 29Frx 28 cm Distal Lumen: 16 Fr x 46 cm - 1 vnt. LHF vieno spindžio transpetalinė kaniulė, kaniuliuojama per veną femoralis transeptaliai į KP  @ 21Frx 72 cm" - 1 vnt. Femoralinė arterinė kaniulė @ 17Fr x 17 cm - 1 vnt. Išorinė pastovios kraujo tėkmės siurblys turi būti skirtas širdies nepakankamumo gydymui ne trumpiau kaip 30 parų - 2 vnt. Turi būti tinkamas naudoti  monoventrikuliniam ar biventrikuliniam asistavimui  su užpildymo kontūru ir magistralėmis: maksimali kraujotaka turi būti ne mažiau 8 l/min. Siurblio užpildymo tūris turi būti &lt; 35 ml.  Maksimalus siurblio greitis turi būti ne mažiau 5000 aps./min. Jungtys su magistralėmis turi būti 3/8''. Maksimalus darbinis slėgis turi būti &gt; 500 mmHg) - 1 komplektas</t>
  </si>
  <si>
    <t>Garantinis laikotarpis:</t>
  </si>
  <si>
    <t>Ne mažiau nei 24 mėn.</t>
  </si>
  <si>
    <t>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</si>
  <si>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Naudojimo instrukcija lietuvių kalba,</t>
  </si>
  <si>
    <t>Serviso dokumentacija lietuvių arba anglų kalba.</t>
  </si>
  <si>
    <t>Aparato maitinimo šaltinis</t>
  </si>
  <si>
    <t>2.Vidinis avarinis maitinimo šaltinis (akumuliatorius); aparato tipinis veikimo laikas, maitinant iš šio šaltinio ≥ 60 min.</t>
  </si>
  <si>
    <t>O2 ir suspaustas oras tiekiami iš magistralinio vamzdyno</t>
  </si>
  <si>
    <t>Aparato tiekiamų dujų sunaudojimo matavimas (dujų srauto matuokliai)</t>
  </si>
  <si>
    <t>Elektroniniai sunaudojamų dujų kiekio matuokliai visoms į aparatą tiekiamoms dujoms (O2, oras)</t>
  </si>
  <si>
    <t>Pacientui tiekiamų dujų maišymas</t>
  </si>
  <si>
    <t>Elektroninis dujų mikseris</t>
  </si>
  <si>
    <t>Cirkuliuojančių dujų mišinio kiekis kvėpavimo sistemoje (įskaitant absorberio tūrį, be maišo rankinei ventiliacijai tūrio) priverstinės ventiliacijos režimuose</t>
  </si>
  <si>
    <t>≤ 3.0 litro</t>
  </si>
  <si>
    <t>Didelio tikslumo paciento kvėpuojamo dujų mišinio tiekimo sistema</t>
  </si>
  <si>
    <t>0,3-15 1/min.</t>
  </si>
  <si>
    <t>Paduodamų dujų srauto diapazonas automatinės ventiliacijos režime (ne siauresniame diapazone už nurodytą)</t>
  </si>
  <si>
    <t>Greito O2 tiekimo į kvėpavimo kontūrą vožtuvas</t>
  </si>
  <si>
    <t>≥ 50 1/min.</t>
  </si>
  <si>
    <t>Vienu jungikliu</t>
  </si>
  <si>
    <t>Perjungimas tarp rankinės / automatinės ventiliacijos</t>
  </si>
  <si>
    <t>Integruotas darbo vietos apšvietimas</t>
  </si>
  <si>
    <t>Ventiliavimo režimai:</t>
  </si>
  <si>
    <t>Mechaninė plaučių ventiliacija valdoma tūriu</t>
  </si>
  <si>
    <t>Mechaninė plaučių ventiliacija valdoma slėgiu</t>
  </si>
  <si>
    <t>Mechaninė plaučių ventiliacija palaikoma slėgiu</t>
  </si>
  <si>
    <t>Sinchronizuota ventiliacija valdoma tūriu</t>
  </si>
  <si>
    <t>Slėgio palaikymo ventiliacija gali būti naudojama kaip atskiras režimas arba kartu su sinchronizuotais režimais</t>
  </si>
  <si>
    <t>Slėgį palaikantis režimas su apnea ventiliacija</t>
  </si>
  <si>
    <t>15.1</t>
  </si>
  <si>
    <t>15.2</t>
  </si>
  <si>
    <t>15.3</t>
  </si>
  <si>
    <t>15.4</t>
  </si>
  <si>
    <t>15.5</t>
  </si>
  <si>
    <t>15.6</t>
  </si>
  <si>
    <t>Rankinės ventiliacijos slėgio ribojimo vožtuvas</t>
  </si>
  <si>
    <t>Maksimalus ribojamas slėgis ≥ 70 cmH2O</t>
  </si>
  <si>
    <t>Integruoti srauto davikliai</t>
  </si>
  <si>
    <t>Ventiliatorius privalo užtikrinti sekančius ventiliacijos parametrus:</t>
  </si>
  <si>
    <t>Vienkartinio įpūtimo tūrio reguliavimo ribos tūriu kontroliuojamos ventiliacijos režime (ne siauresnės už nurodytas ribas)</t>
  </si>
  <si>
    <t>20 - 1500 ml</t>
  </si>
  <si>
    <t>Įkvėpimo pauzės nustatymo ribos (ne siauresnės už nurodytas ribas)</t>
  </si>
  <si>
    <t>5-30%</t>
  </si>
  <si>
    <t>Ventiliacijos dažnio reguliavimo ribos (ne siauresnės už nurodytas ribas)</t>
  </si>
  <si>
    <t>4-100 k./min.</t>
  </si>
  <si>
    <t>PEEP režimas</t>
  </si>
  <si>
    <t>Įkvėpimo-iškvėpimo (I:E) santykio nustatymo ribos (ne siauresnės už nurodytas ribas)</t>
  </si>
  <si>
    <t>2:1-1:8</t>
  </si>
  <si>
    <t>Maksimalus įpūtimo srautas</t>
  </si>
  <si>
    <t>≥ 120 1/min.</t>
  </si>
  <si>
    <t>Viršutinės slėgio kvėpavimo takuose ribos nustatymo ribos (ne siauresnės už nurodytas ribas)</t>
  </si>
  <si>
    <t>5 -70 cmH2O</t>
  </si>
  <si>
    <t>18.1</t>
  </si>
  <si>
    <t>18.2</t>
  </si>
  <si>
    <t>18.3</t>
  </si>
  <si>
    <t>18.4</t>
  </si>
  <si>
    <t>18.5</t>
  </si>
  <si>
    <t>18.6</t>
  </si>
  <si>
    <t>18.7</t>
  </si>
  <si>
    <t>Aparate integruotas ventiliatoriaus valdymo ekranas su ekrano apšvietimo reguliavimo galimybe</t>
  </si>
  <si>
    <t>2. Raiška ne mažiau kaip 1024 x 768 taškų.</t>
  </si>
  <si>
    <t>1. Spalvotas, ≥15 colių įstrižainės,</t>
  </si>
  <si>
    <t>19.</t>
  </si>
  <si>
    <t>Grafinis ventiliacijos atvaizdavimas ekrane</t>
  </si>
  <si>
    <t>Ne mažiau 3 kreivių ekrane vienu metu</t>
  </si>
  <si>
    <t>Grafinis kilpinių ventiliacijos grafikų vaizdavimas ekrane</t>
  </si>
  <si>
    <t>Ne mažiau 2 kilpinių grafikų ekrane vienu metu</t>
  </si>
  <si>
    <t>Lakaus anestetinio agento suvartojimo vienos procedūros metu parodymas</t>
  </si>
  <si>
    <t>Automatinės ventiliacinių parametrų parinktys pagal įvestą paciento kūno svorį arba ūgį ir amžių</t>
  </si>
  <si>
    <t>Galimybė savarankiškai susikonfigūruoti parametrų langų išsidėstymą ekrane pagal individualius vartotojo poreikius</t>
  </si>
  <si>
    <t>Grafiniai trendai ekrane su padidinimo funkcija</t>
  </si>
  <si>
    <t>20.</t>
  </si>
  <si>
    <t>21.</t>
  </si>
  <si>
    <t>22.</t>
  </si>
  <si>
    <t>23.</t>
  </si>
  <si>
    <t>24.</t>
  </si>
  <si>
    <t>25.</t>
  </si>
  <si>
    <t>26.</t>
  </si>
  <si>
    <t>27.</t>
  </si>
  <si>
    <t>Automatizuotas savikontrolės testas anestezijos aparato sistemų patikrai</t>
  </si>
  <si>
    <t>Monitoruojami ventiliavimo ir kvėpuojamųjų dujų parametrai:</t>
  </si>
  <si>
    <t>1. Maksimalus slėgis,</t>
  </si>
  <si>
    <t>2. Plato slėgis,</t>
  </si>
  <si>
    <t>3. Vidutinis sėlgis,</t>
  </si>
  <si>
    <t>4. PEEP,</t>
  </si>
  <si>
    <t>5. Anestetinių dujų bei garinių anestetikų kiekis kvėpuojamajame mišinyje su automatiniu anestetikų atpažinimu,</t>
  </si>
  <si>
    <t>6. Kvėpavimo takų slėgio ir srauto kreivės,</t>
  </si>
  <si>
    <t>7. Spirometrinės slėgio-tūrio ir tūrio/srauto kilpos,</t>
  </si>
  <si>
    <t>10. Minutinis tūris,</t>
  </si>
  <si>
    <t>9. Automatiškai apskaičiuojama ir parodoma monitoriaus ekrane anestetiko minimali alveolinė koncentracijos reikšmė priklausoma nuo paciento amžiaus (MAC),</t>
  </si>
  <si>
    <t>11. Vienkartinis kvėpuojamasis tūris iškvėpime.</t>
  </si>
  <si>
    <t>8. O2/CO2 koncentracija įkvėpime ir iškvėpime,</t>
  </si>
  <si>
    <t>Atidirbusių anestetinių dujų pašalinimo iš operacinės įrenginys</t>
  </si>
  <si>
    <t>Paramagnetinė (arba lygiavertė) deguonies koncentracijos matavimo technologija</t>
  </si>
  <si>
    <t>Papildomas O2 išvadas su elektroniniu arba mechaniniu srauto matuokliu</t>
  </si>
  <si>
    <t>Apsauga nuo dviejų anestetikų naudojimo vienu metu</t>
  </si>
  <si>
    <t>Galimybė prijungti ne mažiau kaip 2 garintuvus</t>
  </si>
  <si>
    <t>Integruota atsiurbimo sistema su neigiamo slėgio reguliavimu</t>
  </si>
  <si>
    <t>Reikalavimai narkozės aparato komplektavimui</t>
  </si>
  <si>
    <t>Aparatas turi būti sukomplektuotas taip, kad galėtų atlikti visas reikalaujamas funkcijas ir monitoruoti visus reikalaujamus parametrus</t>
  </si>
  <si>
    <t>Visų dujų tiekimo žarnos su greitos fiksacijos sienine jungtimi</t>
  </si>
  <si>
    <t>Atidirbusių anestetinių dujų išmetimo žarna</t>
  </si>
  <si>
    <t>Būtina 3 vnt., 3 metrų ilgio, greitos fiksacijos dujų prijungimo jungtys techniškai suderinamos su ligoninės naudojama sistema</t>
  </si>
  <si>
    <t>Būtina tinkamo ilgio pagal konkrečią darbo vietą su greitos fiksacijos prijungimo jungtimi techniškai suderinama su ligoninės naudojama sistema</t>
  </si>
  <si>
    <t>28.</t>
  </si>
  <si>
    <t>29.</t>
  </si>
  <si>
    <t>30.</t>
  </si>
  <si>
    <t>31.</t>
  </si>
  <si>
    <t>32.</t>
  </si>
  <si>
    <t>33.</t>
  </si>
  <si>
    <t>34.</t>
  </si>
  <si>
    <t>35.</t>
  </si>
  <si>
    <t>36.</t>
  </si>
  <si>
    <t>Reikalavimai paciento gyvybinių funkcijų monitoriui</t>
  </si>
  <si>
    <t>Modulinis paciento gyvybinių funkcijų monitorius tvirtinimo sistema pritvirtintas prie anestezijos aparato</t>
  </si>
  <si>
    <t>37.</t>
  </si>
  <si>
    <t>2. Vidinis maitinimo šaltinis (akumuliatorius); monitoriaus veikimo laikas, maitinant iš šio šaltinio ≥ 120 min.</t>
  </si>
  <si>
    <t>37.1</t>
  </si>
  <si>
    <t>37.2</t>
  </si>
  <si>
    <t>1. Spalvotas, skystųjų kristalų (LCD arba lygiavertis), lietimui jautrus,</t>
  </si>
  <si>
    <t>2. Ekrano įstrižainė ≥ 15 colių,</t>
  </si>
  <si>
    <t>3. Monitoriaus raiška ≥ (1024x768) taškų,</t>
  </si>
  <si>
    <t>4. Maksimalus skirtingų parametrų kreivių skaičius ekrane vienu metu ≥ 6.</t>
  </si>
  <si>
    <t>1. Parametrų histogramos,</t>
  </si>
  <si>
    <t>2. QT segmento analizė,</t>
  </si>
  <si>
    <t>3. Parametro nuokrypio nuo bazinės vertės stulpelinis grafikas.</t>
  </si>
  <si>
    <t xml:space="preserve">Monitoriaus palaikomos - komplektuojamos specializuotos programos: </t>
  </si>
  <si>
    <t>37.3</t>
  </si>
  <si>
    <t>37.4</t>
  </si>
  <si>
    <t>Reikalavimai monitoriaus konstrukcijai</t>
  </si>
  <si>
    <t>1. Monitoriaus aušinimui nenaudojami ventiliatoriai,</t>
  </si>
  <si>
    <t>2. USB jungtys ≥ 3,</t>
  </si>
  <si>
    <t>3. Integruota kompiuterinio tinklo plokštė,</t>
  </si>
  <si>
    <t>4. Monitorius turi būti suderinamas su matavimų moduliu.</t>
  </si>
  <si>
    <t>37.5</t>
  </si>
  <si>
    <t>Reikalavimai monitoriaus funkcinėms galimybėms</t>
  </si>
  <si>
    <t>Monitoruojamų gyvybinių funkcijų parametrų grafikų atvaizdavimas monitoriaus ekrane realiuoju laiku</t>
  </si>
  <si>
    <t>37.6</t>
  </si>
  <si>
    <t>37.7</t>
  </si>
  <si>
    <t>1. Atminties trukmė ≥ 72 val. grafinės ir skaitmeninės informacijos,</t>
  </si>
  <si>
    <t>2. Būtina galimybė atvaizduoti grafiškai ir skaitmenimis,</t>
  </si>
  <si>
    <t>3. ≥ 100 įvykių išsaugojimas atmintyje,</t>
  </si>
  <si>
    <t>4. Rankinis įvykio fiksavimas vidinėje atmintyje,</t>
  </si>
  <si>
    <t>5. Automatinis įvykio fiksavimas aliarmo metu.</t>
  </si>
  <si>
    <t>Monitoruojami parametrai:</t>
  </si>
  <si>
    <t>37.8</t>
  </si>
  <si>
    <t>4. Temperatūra,</t>
  </si>
  <si>
    <t>5. Neinvazinis kraujospūdis,</t>
  </si>
  <si>
    <t>6. SpO2,</t>
  </si>
  <si>
    <t>7. Invazinis kraujospūdis,</t>
  </si>
  <si>
    <t>8. Anestezijos miego gylis, duomenys pateikiami monitoriaus ekrane arba išoriniame modulyje,</t>
  </si>
  <si>
    <t>9. Raumenų relaksacija, duomenys pateikiami monitoriaus ekrane arba išoriniame modulyje.</t>
  </si>
  <si>
    <t>37,9</t>
  </si>
  <si>
    <t>1. EKG derivacijos: I, II, III,</t>
  </si>
  <si>
    <t>2. ŠSD matavimo ribos 15 - 300 k/min. (ne siauresnės už nurodytas),</t>
  </si>
  <si>
    <t>3. ST segmento matavimas.</t>
  </si>
  <si>
    <t>Apnėjos aptikimas</t>
  </si>
  <si>
    <t>Būtinas, su galimybe koreguoti detekcijai skiriamą laiko intervalą</t>
  </si>
  <si>
    <t>Kvėpavimo dažnio matavimo ribos (ne siauresniame diapazone už nurodytą)</t>
  </si>
  <si>
    <t>37.10</t>
  </si>
  <si>
    <t>37.11</t>
  </si>
  <si>
    <t>0 – 170 k/min.</t>
  </si>
  <si>
    <t>2. Matavimo paklaida: ≤ 0,1 °C (diapazone 25 – 45 °C).</t>
  </si>
  <si>
    <t>1. Temperatūros matavimo ribos: 15 - 45°C (ne siauresnės už nurodytas),</t>
  </si>
  <si>
    <t>1. Kraujospūdžio matavimo ribos ne mažiau 15 - 270 mmHg,</t>
  </si>
  <si>
    <t>2. Neinvazinio kraujo spaudimo matavimo metodas: Oscilometrinis arba lygiavertis,</t>
  </si>
  <si>
    <t>3. Darbo režimai: Rankinis, periodinis, STAT.</t>
  </si>
  <si>
    <t>Reikalavimai SpO2 matavimo kanalui</t>
  </si>
  <si>
    <t>37.12</t>
  </si>
  <si>
    <t>37.13</t>
  </si>
  <si>
    <t>37.14</t>
  </si>
  <si>
    <t>1. SpO2 matavimo ribos 0 - 100 % (ne siauresnės už nurodytas),</t>
  </si>
  <si>
    <t>2. Matavimo paklaida ≤ ± 2 % (diapazone nuo 70% iki 100%).</t>
  </si>
  <si>
    <t>Reikalavimai invazinio kraujospūdžio matavimo kanalui</t>
  </si>
  <si>
    <t>37.15</t>
  </si>
  <si>
    <t>Komplektuojami monitoriaus priedai</t>
  </si>
  <si>
    <t>38.</t>
  </si>
  <si>
    <t>2. Vienkartiniai EKG elektrodai - 1 kompl, (išbandymui pakankamas kiekis vienkartinių elektrodų),</t>
  </si>
  <si>
    <t>1. EKG elektrodų kabelis, 3-ių elektrodų - 1 vnt.,</t>
  </si>
  <si>
    <t>3. SpO2 matavimo daviklis, skirtas suaugusiems - 1 vnt., Daugkartinio naudojimo SpO2 matavimo daviklis, dedamas ant piršto, pateikiamas komplekte su jungiamuoju kabeliu,</t>
  </si>
  <si>
    <t>5. Žarnelė manžetės prijungimui prie monitoriaus - 1 vnt.,</t>
  </si>
  <si>
    <t>4. Manžetės neinvazinio kraujospūdžio matavimui, skirtos suaugusiems, komplekte dviejų skirtingų dydžių - 1 kompl.,</t>
  </si>
  <si>
    <t>6. Stemplinis/rektalinis temperatūros matavimo daviklis - 1 vnt,</t>
  </si>
  <si>
    <t>7. Kabelis invazinio kraujospūdžio matavimo daviklio prijungimui prie monitoriaus - 1 vnt., daugkartinio naudojimo,</t>
  </si>
  <si>
    <t>8. Raumenų relaksacijos matavimo modulis - 1 vnt.,</t>
  </si>
  <si>
    <t>9.  Raumenų relaksacijos jutiklis skirtas suaugusiems - 1 vnt.,</t>
  </si>
  <si>
    <t>10. Sąmonės būklės monitoravimo modulis su kabeliu - 1 vnt.,</t>
  </si>
  <si>
    <t>11. Sąmonės būklės monitoravimo elektrodai (įrangos instaliavimui, išbandymui ir kalibravimui) - 5 vnt.</t>
  </si>
  <si>
    <t>Elektroninis, reguliuojamas; reguliuojama ne siauresniame diapazone kaip nuo 4 cmH2O iki 30 cmH2O</t>
  </si>
  <si>
    <t>≥ 2 elektroninių, ultragarsinių arba kaitinamo siūlo srauto daviklių, matuojančių srautą įkvėpimo ir iškvėpimo kontūruose</t>
  </si>
  <si>
    <t>Oro tiekimas</t>
  </si>
  <si>
    <t>Centralizuotas</t>
  </si>
  <si>
    <t>Deguonies tiekimas</t>
  </si>
  <si>
    <t xml:space="preserve">Centralizuotas dujų tiekimas; aparato darbui tinkamo O2 dujų slėgio diapazonas (ne siauresnis diapazonas už nurodytą) 2.5 - 6 bar </t>
  </si>
  <si>
    <t>Elektros maitinimas</t>
  </si>
  <si>
    <t>2. Vidinis akumuliatorius, užtikrinantis ≥ 60 min. trukmės aparato darbą be išorinio maitinimo.</t>
  </si>
  <si>
    <t>Srauto matavimai</t>
  </si>
  <si>
    <t xml:space="preserve">Skysčiams ir paciento sekrecijai atspari technologija </t>
  </si>
  <si>
    <t>Reikalavimai ekranui</t>
  </si>
  <si>
    <t>Ekrano parametrai</t>
  </si>
  <si>
    <t>1. Spalvotas, skystųjų kristalų (LCD tipo arba lygiavertis), sensorinio valdymo,</t>
  </si>
  <si>
    <t>2. Įstrižainė ne mažiau 15 colių.</t>
  </si>
  <si>
    <t>Ekrano padėties reguliavimas</t>
  </si>
  <si>
    <t>Ekrano reguliuojamos padėties – pagal poreikį palenkiamas aukštyn / žemyn</t>
  </si>
  <si>
    <t>Atvaizduojamos informacijos  išdėstymo ekrane keitimas</t>
  </si>
  <si>
    <t>Esant poreikiui, vartotojas gali keisti ekrano komponentų (jame atvaizduojamos informacijos) išdėstymą</t>
  </si>
  <si>
    <t>Dirbtinės plaučių ventiliacijos darbo režimai</t>
  </si>
  <si>
    <t>1. Slėgį kontroliuojanti ventiliacija (PC),</t>
  </si>
  <si>
    <t>2. Tūrį kontroliuojanti ventiliacija (VC),</t>
  </si>
  <si>
    <t>3. Tūrį kontroliuojanti, slėgiu reguliuojama ventiliacija (PRVC),</t>
  </si>
  <si>
    <t>4. Slėgį kontroliuojanti sinchronizuota ventiliacija,</t>
  </si>
  <si>
    <t>5. CPAP ventiliacija,</t>
  </si>
  <si>
    <t>6. Tūrio palaikomoji ventiliacija (VS),</t>
  </si>
  <si>
    <t>7. Tūrį kontroliuojanti sinchronizuota ventiliacija su slėgio palaikymu (SIMV (VC),</t>
  </si>
  <si>
    <t>8. Slėgį kontroliuojanti sinchronizuota ventiliacija (SIMV (PC),</t>
  </si>
  <si>
    <t>9. Tūrį kontroliuojanti, slėgiu reguliuojama sinchronizuota ventiliacija (SIMV (PRVC),</t>
  </si>
  <si>
    <t>10. Neinvazinė ventiliacija.</t>
  </si>
  <si>
    <t>Reikalavimai ventiliacijos parametrams (ne siauresniame diapazone už nurodytas reikšmes)</t>
  </si>
  <si>
    <t>4 - 150 k/min</t>
  </si>
  <si>
    <t>21 - 100 %</t>
  </si>
  <si>
    <t>0,1 - 5 s</t>
  </si>
  <si>
    <t xml:space="preserve">5 - 45 s </t>
  </si>
  <si>
    <t>1 - 50 cmH2O</t>
  </si>
  <si>
    <t>1 - 95 cm H2O</t>
  </si>
  <si>
    <t>Vienkartinis kvėpuojamasis tūris</t>
  </si>
  <si>
    <t>PEEP</t>
  </si>
  <si>
    <t>Kvėpavimo dažnis</t>
  </si>
  <si>
    <t xml:space="preserve">Slėgio trigeris </t>
  </si>
  <si>
    <t>Maksimalus įkvėpimo slėgis</t>
  </si>
  <si>
    <t>Deguonies koncentracija</t>
  </si>
  <si>
    <t>Įkvėpimo laikas</t>
  </si>
  <si>
    <t>Apnėjos trukmė</t>
  </si>
  <si>
    <t>Ne mažiau 160 l/min</t>
  </si>
  <si>
    <t>Nuo -3 iki -10 cmH2O</t>
  </si>
  <si>
    <t>9.7</t>
  </si>
  <si>
    <t>9.8</t>
  </si>
  <si>
    <t>9.9</t>
  </si>
  <si>
    <t>Grafinis ventiliacijos proceso atvaizdavimas ir duomenų išsaugojimas bei perdavimas</t>
  </si>
  <si>
    <t xml:space="preserve">Parametrų kreivės ekrane </t>
  </si>
  <si>
    <t>Parametrų kilpinės kreivės ekrane</t>
  </si>
  <si>
    <t>Parametrų tendencijų išsaugojimas</t>
  </si>
  <si>
    <t>Ne mažiau 72 valandos</t>
  </si>
  <si>
    <t>Grafinis slėgio, srauto ir tūrio kreivių monitoravimas</t>
  </si>
  <si>
    <t>1. Tūris-slėgis,</t>
  </si>
  <si>
    <t>2. Tūris-srautas,</t>
  </si>
  <si>
    <t>3. Slėgis-srautas.</t>
  </si>
  <si>
    <t>Garsinė ir vaizdinė apsaugos sistema</t>
  </si>
  <si>
    <t>1. Kvėpavimo takų slėgis,</t>
  </si>
  <si>
    <t>2. Slėgis iškvėpimo metu,</t>
  </si>
  <si>
    <t>3. Iškvėptas minutinis tūris,</t>
  </si>
  <si>
    <t>4. Deguonies koncentracija,</t>
  </si>
  <si>
    <t>5. Apnėja.</t>
  </si>
  <si>
    <t>Rankiniai aliarmų nustatymai</t>
  </si>
  <si>
    <t>Automatiniai aliarmų ribų nustatymai</t>
  </si>
  <si>
    <t>4. Kvėpavimo dažnis.</t>
  </si>
  <si>
    <t>Komplektacija ir priedai</t>
  </si>
  <si>
    <t>1. Filtrų komplektas - 1 kompl.,</t>
  </si>
  <si>
    <t>2. Paciento kontūras - 1 kompl.,</t>
  </si>
  <si>
    <t>3. Paciento kontūro laikiklis - 1 vnt.</t>
  </si>
  <si>
    <t>Tiekėjas turi būti siūlomos įrangos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Reikalavimas netaikomas kartu su įranga siūlomiems kompiuteriams, t.y. Tiekėjas neprivalo būti siūlomo kompiuterio gamintojas arba būti oficialus siūlomo kompiuterio gamintojo įgaliotasis atstovas, bei neprivalo turėti rašytinio susitarimo su siūlomo kompiuterio įgaliotuoju atstovu dėl prekybos (taikoma tik jei perkami kompiuteriai).</t>
  </si>
  <si>
    <t>1. Invazinio kraujospūdžio matavimo ribos nuo - 40 mmHg iki +340 mmHg (ne siauresnės už nurodytas),</t>
  </si>
  <si>
    <t>2. Matavimo paklaida ≤ ± 4 mmHg arba ≤ ±4 %.</t>
  </si>
  <si>
    <t>2 - 3000 ml</t>
  </si>
  <si>
    <t xml:space="preserve">1. Pikinis slėgis, </t>
  </si>
  <si>
    <t xml:space="preserve">3. Vidutinis slėgis, </t>
  </si>
  <si>
    <t xml:space="preserve">2. Plato slėgis, </t>
  </si>
  <si>
    <t xml:space="preserve">4. Spontaninis ir priverstinis kvėpavimo dažnis, </t>
  </si>
  <si>
    <t xml:space="preserve">5. Vienkartinis kvėpuojamasis tūris įkvėpime, </t>
  </si>
  <si>
    <t xml:space="preserve">6. Vienkartinis kvėpuojamasis tūris iškvėpime, </t>
  </si>
  <si>
    <t xml:space="preserve">7. Iškvėptas minutinis tūris, </t>
  </si>
  <si>
    <t xml:space="preserve">8. Įkvėptas minutinis tūris, </t>
  </si>
  <si>
    <t xml:space="preserve">9. Dujų nuotėkis, </t>
  </si>
  <si>
    <t xml:space="preserve">10. Deguonies koncentracija, </t>
  </si>
  <si>
    <t xml:space="preserve">11. Dinaminis tamprumas, </t>
  </si>
  <si>
    <t xml:space="preserve">12. Statinis tamprumas, </t>
  </si>
  <si>
    <t xml:space="preserve">13. Elastingumas, </t>
  </si>
  <si>
    <t xml:space="preserve">14. Įkvėpimo rezistentiškumas, </t>
  </si>
  <si>
    <t xml:space="preserve">15. Iškvėpimo rezistentiškumas, </t>
  </si>
  <si>
    <t>16. Paviršutinio kvėpavimo indeksas.</t>
  </si>
  <si>
    <t>1. Ekrano įstrižainė ne mažesnė kaip 19“,</t>
  </si>
  <si>
    <t>2. Ekrano rezoliucija ne mažesnė 1024 x 768.</t>
  </si>
  <si>
    <t>2. Vidiniai akumuliatoriai turi užtikrinti ne mažiau 2 val. nepertraukiamo darbo, nutrūkus elektros energijos maitinimui.</t>
  </si>
  <si>
    <t>Kvėpavimo sistemos suderinamumo (angliškai: compliance) korekcija</t>
  </si>
  <si>
    <t>4. Laidas monitoriaus sujungimui su paciento monitoriumi - 1 vnt,</t>
  </si>
  <si>
    <t>5. Nepertraukiamo sirdies minutinio turio ir deguonies saturacijos matavimo kateteris - 1 vnt.</t>
  </si>
  <si>
    <t>Ne mažiau 12" įstrižainės</t>
  </si>
  <si>
    <t>Skysčių šildymo sistema šildanti standartines infuzines sistemas</t>
  </si>
  <si>
    <t>ne mažiau kaip 1000 ml/h</t>
  </si>
  <si>
    <t>37 °C - 38 °C</t>
  </si>
  <si>
    <t>Infuzuojamo skysčio per aukštos temperatūros apsaugos sistema</t>
  </si>
  <si>
    <t>7. Valdomas pedalu ir valdymo mygtuku ant generatoriaus.</t>
  </si>
  <si>
    <t>3. Dešinės modifikacijos gnybto artikuliacija aukštyn / žemyn - ne mažiau kaip 30°.</t>
  </si>
  <si>
    <t>3. Baterijų įkrovimo stotelė - 1 vnt.</t>
  </si>
  <si>
    <t>Ant galvos dėvimo šalmo svoris</t>
  </si>
  <si>
    <t>3. Baterijų įkrovimo stotelė.</t>
  </si>
  <si>
    <t>ne daugiau kaip 280 g.</t>
  </si>
  <si>
    <t>ne mažiau kaip 50000 val.</t>
  </si>
  <si>
    <r>
      <t>ne mažiau kaip 65000 lux ne trumpesniu kaip 40 cm atstumu arba ne mažiau kaip 80000 lux ne trumpesniu kaip 18 cm atstumu (</t>
    </r>
    <r>
      <rPr>
        <i/>
        <sz val="12"/>
        <rFont val="Times New Roman"/>
        <family val="1"/>
      </rPr>
      <t>Tiekėjas arba gamintojas gali pasirinkti deklaruoti tik vieną parametro reikšmę</t>
    </r>
    <r>
      <rPr>
        <sz val="12"/>
        <rFont val="Times New Roman"/>
        <family val="1"/>
      </rPr>
      <t>)</t>
    </r>
  </si>
  <si>
    <t>reguliuojamas ne siauresniame diapazone kaip nuo 30 iki 110 mm</t>
  </si>
  <si>
    <t>≤ 6,0 mm</t>
  </si>
  <si>
    <t xml:space="preserve">Darbinio kanalo diametras </t>
  </si>
  <si>
    <t>≤ 2,8 mm</t>
  </si>
  <si>
    <t>PROJEKTO  NR. 13.1.1-CPVA-V-610-01-0001 „Hibridinės operacinės, skirtos širdies ir krūtinės operacijoms, įrengimas VULSK“MEDICININĖS ĮRANGOS SKIRTOS OPERACINĖS ĮRANGA (III) PIRKIMAS</t>
  </si>
  <si>
    <t>7 pirkimo objekto dalis. 4 peristalinių siurblių sistema DKA - 1 komplektas</t>
  </si>
  <si>
    <t>8 pirkimo objekto dalis. Širdies minutinio tūrio monitoravimo įrenginys - 1 vnt.</t>
  </si>
  <si>
    <t>9 Pirkimo dalis. Prieigos prie dirbtinės kraujo apytakos monitorius - 1 vnt.</t>
  </si>
  <si>
    <t>8 Pirkimo dalis. Širdies minutinio tūrio monitoravimo įrenginys - 1 vnt.</t>
  </si>
  <si>
    <t>7 Pirkimo dalis. 4 peristalinių siurblių sistema DKA - 1 komplektas</t>
  </si>
  <si>
    <t>10 pirkimo objekto dalis. Išorinis dvikamerinis širdies stimuliatorius - 2 vnt.</t>
  </si>
  <si>
    <t>12 Pirkimo dalis. Ant galvos dėvimas šviesos šaltinis skirtas papildomam operacinio lauko apšvietimui - 1 vnt.</t>
  </si>
  <si>
    <t>9 pirkimo objekto dalis. Prieigos prie dirbtinės kraujo apytakos monitorius - 1 vnt.</t>
  </si>
  <si>
    <t>12 pirkimo objekto dalis. Ant galvos dėvimas šviesos šaltinis - 1 vnt.</t>
  </si>
  <si>
    <t>Privalo būti nurodytas tikslus siūlomos įrangos gamintojas ir šalis, iš kurios yra gamintojas</t>
  </si>
  <si>
    <t>Gamintojas negali būti iš šalių sąrašo, patvirtinto LR Vyriausybės 2022-03-30 Nutarimu Nr. 280</t>
  </si>
  <si>
    <t>VPĮ 37 str. 9 d.</t>
  </si>
  <si>
    <t>Pateikiami VPĮ 39 str. 3 d. nurodyti dokumentai</t>
  </si>
  <si>
    <t>Kompiuterio gamintojas</t>
  </si>
  <si>
    <t>Kompiuterio gamintojo kilmės šalis</t>
  </si>
  <si>
    <t>10.9.1.</t>
  </si>
  <si>
    <t>10.9.2.</t>
  </si>
  <si>
    <t>10.9.3.</t>
  </si>
  <si>
    <t>10.9.6</t>
  </si>
  <si>
    <t>10.9.7</t>
  </si>
  <si>
    <t>10.9.8</t>
  </si>
  <si>
    <t>Viva Medical, UAB</t>
  </si>
  <si>
    <t>Santariškių g. 5, LT-08406 Vilnius</t>
  </si>
  <si>
    <t>LT100007018811</t>
  </si>
  <si>
    <t>A/s LT257300010159480507 Swedbank AB Banko kodas 73000</t>
  </si>
  <si>
    <t>Antanas Juška, direktorius</t>
  </si>
  <si>
    <t>Išorinis maitinimas iš elektros tinklo 220 V ± 10%, 50 Hz elektros tinklas</t>
  </si>
  <si>
    <t>Administratorė - viešųjų pirkimų specialistė</t>
  </si>
  <si>
    <t>Eglė Tamošaitytė - Bastienė</t>
  </si>
  <si>
    <t>Sunoptic SSL - LX2, Sunoptic Technologies, JAV</t>
  </si>
  <si>
    <t>70000 lux  40 cm atstumu (Instrukcija.pdf, 5 psl.)</t>
  </si>
  <si>
    <t>180 min (3 val.) (šviečiant maksimaliu intesyvumu) (Instrukcija.pdf, 5 psl.)</t>
  </si>
  <si>
    <t xml:space="preserve"> 4500 K  (Instrukcija.pdf, 5 psl.)</t>
  </si>
  <si>
    <t>Šviesos lauko diametras reguliuojamas,  diapazone nuo 20 iki 110 mm (Instrukcija.pdf, 5 psl.)</t>
  </si>
  <si>
    <t>2. LED tipo šviesos šaltinis, (Brošiūra.pdf, 2 psl.)</t>
  </si>
  <si>
    <t>3. Baterijų įkrovimo stotelė. (Brošiūra.pdf, 3 psl.)</t>
  </si>
  <si>
    <t>1. Ant galvos dėvimas šalmas,  (Brošiūra.pdf, 2 psl.)</t>
  </si>
  <si>
    <t>Reguliuojamas galvos šalmas iš aliuminio su vidiniu paminkštinimu (Brošiūra.pdf, 3 psl., Instrukcija.pdf, 3 psl.)</t>
  </si>
  <si>
    <t>Montuojama ant diržo ličio jonų baterija (Brošiūra.pdf, 3 psl.)</t>
  </si>
  <si>
    <t>Šviesos intensyvumas reguliavimas (Instrukcija.pdf, 6 psl.)</t>
  </si>
  <si>
    <t>Cryoablation and radiofrequency ablation set, AtriCure, Inc., JAV</t>
  </si>
  <si>
    <t>Penkiasdešimt devyni tūkstančiai aštuoni šimtai devyniasdešimt penki eurai ir 00 ct.</t>
  </si>
  <si>
    <t>Krioabliacijos ir radiodažnuminis komplektas skirtas chirurginiu būdu prieširdžių virpėjimui gydyti (3 p. aprašymas.pdf, 1 psl., ir 6.1 p. aprašymas.pdf, 1 psl.)</t>
  </si>
  <si>
    <t xml:space="preserve"> 1. Suderinamas su aliuminio ir nerūdijančio plieno zondais, (3 p. aprašymas.pdf, 1 psl.)</t>
  </si>
  <si>
    <t>2. Naudojamos dujos - azoto oksidas (N2O) (3 p. aprašymas.pdf, 1 psl.)</t>
  </si>
  <si>
    <t>3. Dujos tiekiamos į generatorių iš dujų balionų, kurių tūris  10 l, (3 p. aprašymas.pdf, 1 psl.)</t>
  </si>
  <si>
    <t>4. Reguliuojamas abliacijos laikas (3 p. aprašymas.pdf, 1 psl.)</t>
  </si>
  <si>
    <t>5. Aktyvi – automatinė atšildymo funkcija (funkcionalumui išpildyti nereikia papildomų priedų), (4 p. aprašymas.pdf, 1 psl.)</t>
  </si>
  <si>
    <t>6. Generatoriaus ekrane atvaizduojamas abliacijos laikas, zondo temperatūras, dujų lygis, (3 p. aprašymas.pdf, 1 psl.)</t>
  </si>
  <si>
    <t>7. Valdomas pedalu ir valdymo mygtuku ant generatoriaus. (3 p. aprašymas.pdf, 1 psl.)</t>
  </si>
  <si>
    <t>1. Pagamintas iš aliuminio, (4 p. aprašymas.pdf, 1 psl.)</t>
  </si>
  <si>
    <t>2. Darbinė dalis 10 cm, (4 p. aprašymas.pdf, 1 psl.)</t>
  </si>
  <si>
    <t>3. Lankstus, formuojamas pagal norimą formą, (4 p. aprašymas.pdf, 1 psl.)</t>
  </si>
  <si>
    <t>4. Lankstus vamzdis jungiantis zondą su krioablacijos generatoriumi, skirtas dujų patekimui į darbinį zondo paviršių,  (4 p. aprašymas.pdf, 1 ir 2 psl.)</t>
  </si>
  <si>
    <r>
      <t>5. Darbinė zondo temperatūra nuo</t>
    </r>
    <r>
      <rPr>
        <sz val="12"/>
        <rFont val="Times New Roman"/>
        <family val="1"/>
      </rPr>
      <t xml:space="preserve"> -50 °C iki -70 °C</t>
    </r>
    <r>
      <rPr>
        <sz val="12"/>
        <color theme="1"/>
        <rFont val="Times New Roman"/>
        <family val="1"/>
      </rPr>
      <t xml:space="preserve"> (3 p. aprašymas.pdf, 1 psl.)</t>
    </r>
  </si>
  <si>
    <t>5. Darbinė zondo temperatūra nuo -50 °C iki -70 °C (3 p. aprašymas.pdf, 1 psl.)</t>
  </si>
  <si>
    <t>1. Pagamintas iš nerūdijančio plieno,  (4 p. aprašymas.pdf, 1 psl.)</t>
  </si>
  <si>
    <t>1. Suderinamas su bipoliniais radiodažnuminiais gnybtais ir bipoliniu "linijinio pieštuko" elektrodais, (5 p. aprašymas.pdf, 1 psl.)</t>
  </si>
  <si>
    <r>
      <t>2. Generatorius gamina ir tiekia radiodažnuminę energiją bipoliniu režimu, kurio dažnis yra 460 kHz, o</t>
    </r>
    <r>
      <rPr>
        <sz val="12"/>
        <color theme="7"/>
        <rFont val="Times New Roman"/>
        <family val="1"/>
      </rPr>
      <t xml:space="preserve"> </t>
    </r>
    <r>
      <rPr>
        <sz val="12"/>
        <rFont val="Times New Roman"/>
        <family val="1"/>
      </rPr>
      <t>maksimali galia 30 W,</t>
    </r>
    <r>
      <rPr>
        <sz val="12"/>
        <color theme="1"/>
        <rFont val="Times New Roman"/>
        <family val="1"/>
      </rPr>
      <t xml:space="preserve"> (5 p. aprašymas.pdf, 1 psl.)</t>
    </r>
  </si>
  <si>
    <t>3. Generatorius su LCD ekranu, (5 p. aprašymas.pdf, 1 psl.)</t>
  </si>
  <si>
    <t>4. Reguliuojama galia ir abliacijos laikas, (5 p. aprašymas.pdf, 1 psl.)</t>
  </si>
  <si>
    <t>5. Valdymo modulis leidžia vienu metu sujungti bipolinį gnybtą ir "linijinį pieštuką" su radiodažnuminiu generatoriumi, (5 p. aprašymas.pdf, 1 psl.)</t>
  </si>
  <si>
    <t>1. Pagamintas iš nerūdijančio plieno (6.1 p. aprašymas.pdf, 1 psl.)</t>
  </si>
  <si>
    <t>2. Gnybtai lygiagretaus uždarymo su dvigubais elektrodais, (6.1 p. aprašymas.pdf, 1 psl.)</t>
  </si>
  <si>
    <t>3. Gnybtų ilgis 65 mm (6.1 p. aprašymas.pdf, 1 psl.)</t>
  </si>
  <si>
    <t>1. Pagamintas iš nerūdijančio plieno (6.2 p. aprašymas.pdf, 1 psl.)</t>
  </si>
  <si>
    <t>2. Gnybtų ilgis - 64 mm (6.2 p. aprašymas.pdf, 1 psl.)</t>
  </si>
  <si>
    <t>3. Dešinės modifikacijos gnybto artikuliacija aukštyn / žemyn - ne mažiau kaip 30°. (6.2 p. aprašymas.pdf, 1 psl.)</t>
  </si>
  <si>
    <t>1. Su dviem auksu dengtais elektrodais, (6.3 p. aprašymas.pdf, 1 psl.)</t>
  </si>
  <si>
    <t>2. Su bipoliniu elektrodu galima atlikti radiodažnuminę abliaciją ir kartogrofavimo (angl. mapping) procedūras (stimuliavimas, aukšto dažnio stimuliavimas).   (6.3 p. aprašymas.pdf, 1 psl.)</t>
  </si>
  <si>
    <t>1. Pritaikytas laikyti krioabliacijos ir radiodažnuminį generatorių su visais reikalingais priedais, (7 p. aprašymas.pdf, 1 psl.)</t>
  </si>
  <si>
    <t>2. Vežimėlis mobilus, su 4 ratukais, iš kurių 2 su stabdžiais, (7 p. aprašymas.pdf, 1 psl.)</t>
  </si>
  <si>
    <t>3. Dvi lentynos, (7 p. aprašymas.pdf, 1 psl.)</t>
  </si>
  <si>
    <t>4.  2 dujų balionų laikikliai, pritaikyti balionams kurių tūris 10 l, (7 p. aprašymas.pdf, 1 psl.)</t>
  </si>
  <si>
    <r>
      <t xml:space="preserve">Išorinis maitinimas iš elektros tinklo </t>
    </r>
    <r>
      <rPr>
        <sz val="12"/>
        <color theme="1"/>
        <rFont val="Times New Roman"/>
        <family val="1"/>
      </rPr>
      <t>220 V ± 10%, 50 Hz elektros tinklas</t>
    </r>
    <r>
      <rPr>
        <sz val="12"/>
        <color rgb="FF000000"/>
        <rFont val="Times New Roman"/>
        <family val="1"/>
      </rPr>
      <t xml:space="preserve"> (3 p. aprašymas.pdf, 1 psl. ir 5 p. aprašymas.pdf, 1 psl.)</t>
    </r>
  </si>
  <si>
    <t xml:space="preserve"> 50000 val. (Parametrų patvirtinimas.pdf, 1 psl.)</t>
  </si>
  <si>
    <t xml:space="preserve"> 274 g. (Parametrų patvirtinimas.pdf, 1 psl.)</t>
  </si>
  <si>
    <t>Devyni tūkstančiai keturi šimtai dešimt eurų ir 17 ct.</t>
  </si>
  <si>
    <t>Eglė Tamošaitytė-Bastienė</t>
  </si>
  <si>
    <t>37065834334, info@vivamedical.lt</t>
  </si>
  <si>
    <t>XXXXXXX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</si>
</sst>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u/>
      <sz val="11"/>
      <color theme="10"/>
      <name val="Calibri"/>
      <family val="2"/>
      <scheme val="minor"/>
    </font>
    <font>
      <sz val="12"/>
      <color rgb="FFFF0000"/>
      <name val="Times New Roman"/>
      <family val="1"/>
    </font>
    <font>
      <vertAlign val="subscript"/>
      <sz val="12"/>
      <color theme="1"/>
      <name val="Times New Roman"/>
      <family val="1"/>
    </font>
    <font>
      <sz val="12"/>
      <color theme="1"/>
      <name val="Symbol"/>
      <family val="1"/>
      <charset val="2"/>
    </font>
    <font>
      <u/>
      <sz val="12"/>
      <color theme="1"/>
      <name val="Times New Roman"/>
      <family val="1"/>
    </font>
    <font>
      <sz val="12"/>
      <color rgb="FF000000"/>
      <name val="Times New Roman"/>
      <family val="1"/>
    </font>
    <font>
      <sz val="11"/>
      <color theme="1"/>
      <name val="Times New Roman"/>
      <family val="1"/>
    </font>
    <font>
      <b/>
      <sz val="12"/>
      <name val="Times New Roman"/>
      <family val="1"/>
    </font>
    <font>
      <b/>
      <sz val="14"/>
      <color rgb="FFFF0000"/>
      <name val="Times New Roman"/>
      <family val="1"/>
    </font>
    <font>
      <i/>
      <sz val="12"/>
      <color rgb="FFFF0000"/>
      <name val="Times New Roman"/>
      <family val="1"/>
    </font>
    <font>
      <b/>
      <sz val="12"/>
      <color rgb="FF00B050"/>
      <name val="Times New Roman"/>
      <family val="1"/>
    </font>
    <font>
      <sz val="12"/>
      <color rgb="FF00B050"/>
      <name val="Times New Roman"/>
      <family val="1"/>
    </font>
    <font>
      <sz val="14"/>
      <name val="Times New Roman"/>
      <family val="1"/>
    </font>
    <font>
      <i/>
      <sz val="12"/>
      <name val="Times New Roman"/>
      <family val="1"/>
    </font>
    <font>
      <b/>
      <sz val="14"/>
      <name val="Times New Roman"/>
      <family val="1"/>
    </font>
    <font>
      <b/>
      <u/>
      <sz val="14"/>
      <name val="Times New Roman"/>
      <family val="1"/>
      <charset val="186"/>
    </font>
    <font>
      <sz val="12"/>
      <color theme="1"/>
      <name val="Times New Roman"/>
      <family val="1"/>
      <charset val="186"/>
    </font>
    <font>
      <b/>
      <sz val="12"/>
      <color theme="1"/>
      <name val="Times New Roman"/>
      <family val="1"/>
      <charset val="186"/>
    </font>
    <font>
      <sz val="12"/>
      <color theme="7"/>
      <name val="Times New Roman"/>
      <family val="1"/>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s>
  <cellStyleXfs count="2">
    <xf numFmtId="0" fontId="0" fillId="0" borderId="0"/>
    <xf numFmtId="0" fontId="7" fillId="0" borderId="0" applyNumberFormat="0" applyFill="0" applyBorder="0" applyAlignment="0" applyProtection="0"/>
  </cellStyleXfs>
  <cellXfs count="289">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14" fontId="0" fillId="3" borderId="1" xfId="0" applyNumberFormat="1" applyFill="1" applyBorder="1" applyAlignment="1" applyProtection="1">
      <alignment vertical="top" wrapText="1"/>
      <protection locked="0"/>
    </xf>
    <xf numFmtId="0" fontId="1" fillId="5" borderId="0" xfId="0" applyFont="1" applyFill="1"/>
    <xf numFmtId="0" fontId="1" fillId="5" borderId="0" xfId="0" applyFont="1" applyFill="1" applyAlignment="1">
      <alignment horizontal="center" vertical="center"/>
    </xf>
    <xf numFmtId="0" fontId="1" fillId="5" borderId="0" xfId="0" applyFont="1" applyFill="1" applyAlignment="1">
      <alignment vertical="top"/>
    </xf>
    <xf numFmtId="0" fontId="1" fillId="5" borderId="0" xfId="0" applyFont="1" applyFill="1" applyAlignment="1">
      <alignment vertical="top" wrapText="1"/>
    </xf>
    <xf numFmtId="0" fontId="1" fillId="5" borderId="1" xfId="0" applyFont="1" applyFill="1" applyBorder="1" applyAlignment="1">
      <alignment horizontal="center" vertical="center" wrapText="1"/>
    </xf>
    <xf numFmtId="0" fontId="2" fillId="5" borderId="0" xfId="0" applyFont="1" applyFill="1" applyAlignment="1">
      <alignment vertical="top"/>
    </xf>
    <xf numFmtId="0" fontId="2" fillId="5" borderId="0" xfId="0" applyFont="1" applyFill="1" applyAlignment="1">
      <alignment vertical="top" wrapText="1"/>
    </xf>
    <xf numFmtId="0" fontId="1" fillId="5" borderId="1" xfId="0" applyFont="1" applyFill="1" applyBorder="1" applyAlignment="1">
      <alignment horizontal="right"/>
    </xf>
    <xf numFmtId="2" fontId="1" fillId="5" borderId="1" xfId="0" applyNumberFormat="1" applyFont="1" applyFill="1" applyBorder="1" applyAlignment="1">
      <alignment horizontal="center" vertical="center"/>
    </xf>
    <xf numFmtId="2" fontId="1" fillId="5" borderId="1" xfId="0" applyNumberFormat="1" applyFont="1" applyFill="1" applyBorder="1" applyAlignment="1" applyProtection="1">
      <alignment horizontal="center" vertical="center"/>
      <protection locked="0"/>
    </xf>
    <xf numFmtId="0" fontId="1" fillId="0" borderId="1" xfId="0" applyFont="1" applyBorder="1" applyAlignment="1">
      <alignment horizontal="center" vertical="center" wrapText="1"/>
    </xf>
    <xf numFmtId="0" fontId="2" fillId="5" borderId="0" xfId="0" applyFont="1" applyFill="1" applyAlignment="1">
      <alignment horizontal="center" vertical="top" wrapText="1"/>
    </xf>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1" fillId="5" borderId="0" xfId="0" applyFont="1" applyFill="1" applyAlignment="1">
      <alignment horizontal="right" vertical="top"/>
    </xf>
    <xf numFmtId="49" fontId="1" fillId="5" borderId="1" xfId="0" applyNumberFormat="1" applyFont="1" applyFill="1" applyBorder="1" applyAlignment="1">
      <alignment horizontal="center" vertical="center" wrapText="1"/>
    </xf>
    <xf numFmtId="49" fontId="1" fillId="5" borderId="1" xfId="0" applyNumberFormat="1" applyFont="1" applyFill="1" applyBorder="1" applyAlignment="1">
      <alignment horizontal="justify" vertical="center" wrapText="1"/>
    </xf>
    <xf numFmtId="49" fontId="1" fillId="4" borderId="1" xfId="0" applyNumberFormat="1" applyFont="1" applyFill="1" applyBorder="1"/>
    <xf numFmtId="49" fontId="1" fillId="4" borderId="1" xfId="0" applyNumberFormat="1" applyFont="1" applyFill="1" applyBorder="1" applyAlignment="1">
      <alignment vertical="top" wrapText="1"/>
    </xf>
    <xf numFmtId="0" fontId="2" fillId="5" borderId="0" xfId="0" applyFont="1" applyFill="1"/>
    <xf numFmtId="0" fontId="8" fillId="5" borderId="0" xfId="0" applyFont="1" applyFill="1" applyAlignment="1">
      <alignment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49" fontId="1" fillId="5" borderId="1" xfId="0" applyNumberFormat="1" applyFont="1" applyFill="1" applyBorder="1" applyAlignment="1">
      <alignment horizontal="center" vertical="top"/>
    </xf>
    <xf numFmtId="0" fontId="1" fillId="5" borderId="1" xfId="0" applyFont="1" applyFill="1" applyBorder="1" applyAlignment="1">
      <alignment wrapText="1"/>
    </xf>
    <xf numFmtId="0" fontId="1" fillId="5" borderId="1" xfId="0" applyFont="1" applyFill="1" applyBorder="1" applyAlignment="1">
      <alignment horizontal="justify"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justify" vertical="center" wrapText="1"/>
    </xf>
    <xf numFmtId="49" fontId="1" fillId="5" borderId="33" xfId="0" applyNumberFormat="1" applyFont="1" applyFill="1" applyBorder="1" applyAlignment="1">
      <alignment horizontal="justify" vertical="top" wrapText="1"/>
    </xf>
    <xf numFmtId="49" fontId="1" fillId="5" borderId="33" xfId="0" applyNumberFormat="1" applyFont="1" applyFill="1" applyBorder="1" applyAlignment="1">
      <alignment horizontal="center" vertical="top"/>
    </xf>
    <xf numFmtId="49" fontId="1" fillId="5" borderId="35" xfId="0" applyNumberFormat="1" applyFont="1" applyFill="1" applyBorder="1" applyAlignment="1">
      <alignment horizontal="center" vertical="top"/>
    </xf>
    <xf numFmtId="49" fontId="1" fillId="4" borderId="17" xfId="0" applyNumberFormat="1" applyFont="1" applyFill="1" applyBorder="1" applyAlignment="1">
      <alignment vertical="top" wrapText="1"/>
    </xf>
    <xf numFmtId="49" fontId="1" fillId="5" borderId="36" xfId="0" applyNumberFormat="1" applyFont="1" applyFill="1" applyBorder="1" applyAlignment="1">
      <alignment horizontal="center" vertical="top"/>
    </xf>
    <xf numFmtId="0" fontId="1" fillId="5" borderId="35" xfId="0" applyFont="1" applyFill="1" applyBorder="1" applyAlignment="1">
      <alignment horizontal="justify" vertical="top" wrapText="1"/>
    </xf>
    <xf numFmtId="49" fontId="1" fillId="4" borderId="17" xfId="0" applyNumberFormat="1" applyFont="1" applyFill="1" applyBorder="1" applyAlignment="1">
      <alignment horizontal="center" vertical="center" wrapText="1"/>
    </xf>
    <xf numFmtId="49" fontId="1" fillId="4" borderId="17" xfId="0" applyNumberFormat="1" applyFont="1" applyFill="1" applyBorder="1"/>
    <xf numFmtId="49" fontId="2" fillId="5" borderId="1" xfId="0" applyNumberFormat="1" applyFont="1" applyFill="1" applyBorder="1" applyAlignment="1">
      <alignment horizontal="center" vertical="center" wrapText="1"/>
    </xf>
    <xf numFmtId="49" fontId="2" fillId="5" borderId="1" xfId="0" applyNumberFormat="1" applyFont="1" applyFill="1" applyBorder="1" applyAlignment="1">
      <alignment horizontal="justify" vertical="center" wrapText="1"/>
    </xf>
    <xf numFmtId="49" fontId="2" fillId="5" borderId="33" xfId="0" applyNumberFormat="1" applyFont="1" applyFill="1" applyBorder="1" applyAlignment="1">
      <alignment horizontal="center" vertical="top"/>
    </xf>
    <xf numFmtId="49" fontId="2" fillId="5" borderId="33" xfId="0" applyNumberFormat="1" applyFont="1" applyFill="1" applyBorder="1" applyAlignment="1">
      <alignment horizontal="justify" vertical="top" wrapText="1"/>
    </xf>
    <xf numFmtId="0" fontId="1" fillId="5" borderId="33" xfId="0" applyFont="1" applyFill="1" applyBorder="1" applyAlignment="1">
      <alignment horizontal="justify" vertical="center" wrapText="1"/>
    </xf>
    <xf numFmtId="0" fontId="1" fillId="5" borderId="33" xfId="0" applyFont="1" applyFill="1" applyBorder="1" applyAlignment="1">
      <alignment horizontal="center" vertical="center" wrapText="1"/>
    </xf>
    <xf numFmtId="0" fontId="1" fillId="5" borderId="1" xfId="0" applyFont="1" applyFill="1" applyBorder="1" applyAlignment="1">
      <alignment vertical="center" wrapText="1"/>
    </xf>
    <xf numFmtId="49" fontId="8" fillId="4" borderId="1" xfId="0" applyNumberFormat="1" applyFont="1" applyFill="1" applyBorder="1" applyAlignment="1">
      <alignment vertical="center"/>
    </xf>
    <xf numFmtId="49" fontId="1" fillId="5" borderId="18" xfId="0" applyNumberFormat="1" applyFont="1" applyFill="1" applyBorder="1" applyAlignment="1">
      <alignment horizontal="center" vertical="center" wrapText="1"/>
    </xf>
    <xf numFmtId="49" fontId="1" fillId="5" borderId="18" xfId="0" applyNumberFormat="1" applyFont="1" applyFill="1" applyBorder="1" applyAlignment="1">
      <alignment horizontal="center" vertical="top"/>
    </xf>
    <xf numFmtId="49" fontId="1" fillId="5" borderId="33" xfId="0" applyNumberFormat="1" applyFont="1" applyFill="1" applyBorder="1" applyAlignment="1">
      <alignment horizontal="justify" vertical="center" wrapText="1"/>
    </xf>
    <xf numFmtId="49" fontId="8" fillId="4" borderId="17" xfId="0" applyNumberFormat="1" applyFont="1" applyFill="1" applyBorder="1" applyAlignment="1">
      <alignment vertical="center"/>
    </xf>
    <xf numFmtId="0" fontId="12" fillId="5" borderId="1" xfId="0" applyFont="1" applyFill="1" applyBorder="1" applyAlignment="1">
      <alignment horizontal="justify" vertical="center" wrapText="1"/>
    </xf>
    <xf numFmtId="0" fontId="12" fillId="5" borderId="1" xfId="0" applyFont="1" applyFill="1" applyBorder="1" applyAlignment="1">
      <alignment vertical="center" wrapText="1"/>
    </xf>
    <xf numFmtId="0" fontId="5" fillId="5" borderId="1" xfId="0" applyFont="1" applyFill="1" applyBorder="1" applyAlignment="1">
      <alignment vertical="center" wrapText="1"/>
    </xf>
    <xf numFmtId="49" fontId="1" fillId="5" borderId="1" xfId="0" applyNumberFormat="1" applyFont="1" applyFill="1" applyBorder="1" applyAlignment="1">
      <alignment horizontal="center" vertical="center"/>
    </xf>
    <xf numFmtId="0" fontId="12" fillId="5" borderId="1" xfId="0" applyFont="1" applyFill="1" applyBorder="1" applyAlignment="1">
      <alignment horizontal="justify" wrapText="1"/>
    </xf>
    <xf numFmtId="0" fontId="5" fillId="5" borderId="1" xfId="0" applyFont="1" applyFill="1" applyBorder="1" applyAlignment="1">
      <alignment horizontal="justify" vertical="center" wrapText="1"/>
    </xf>
    <xf numFmtId="49" fontId="1" fillId="5" borderId="18" xfId="0" applyNumberFormat="1" applyFont="1" applyFill="1" applyBorder="1" applyAlignment="1">
      <alignment horizontal="center" vertical="center"/>
    </xf>
    <xf numFmtId="49" fontId="5" fillId="5" borderId="1" xfId="0" applyNumberFormat="1" applyFont="1" applyFill="1" applyBorder="1" applyAlignment="1">
      <alignment horizontal="center" vertical="center"/>
    </xf>
    <xf numFmtId="0" fontId="5" fillId="5" borderId="33" xfId="0" applyFont="1" applyFill="1" applyBorder="1" applyAlignment="1">
      <alignment horizontal="justify" vertical="center" wrapText="1"/>
    </xf>
    <xf numFmtId="0" fontId="12" fillId="5" borderId="34" xfId="0" applyFont="1" applyFill="1" applyBorder="1" applyAlignment="1">
      <alignment horizontal="justify" vertical="center" wrapText="1"/>
    </xf>
    <xf numFmtId="2" fontId="16" fillId="5" borderId="1" xfId="0" applyNumberFormat="1" applyFont="1" applyFill="1" applyBorder="1" applyAlignment="1">
      <alignment horizontal="center" vertical="center"/>
    </xf>
    <xf numFmtId="0" fontId="17" fillId="5" borderId="0" xfId="0" applyFont="1" applyFill="1" applyAlignment="1">
      <alignment horizontal="center" vertical="center"/>
    </xf>
    <xf numFmtId="0" fontId="12" fillId="5" borderId="0" xfId="0" applyFont="1" applyFill="1" applyAlignment="1">
      <alignment horizontal="justify" vertical="center" wrapText="1"/>
    </xf>
    <xf numFmtId="0" fontId="1" fillId="5" borderId="0" xfId="0" applyFont="1" applyFill="1" applyAlignment="1">
      <alignment horizontal="justify" vertical="center" wrapText="1"/>
    </xf>
    <xf numFmtId="0" fontId="13" fillId="5" borderId="0" xfId="0" applyFont="1" applyFill="1" applyAlignment="1">
      <alignment horizontal="justify" vertical="center" wrapText="1"/>
    </xf>
    <xf numFmtId="49" fontId="1" fillId="5" borderId="33" xfId="0" applyNumberFormat="1" applyFont="1" applyFill="1" applyBorder="1" applyAlignment="1">
      <alignment horizontal="center" vertical="center" wrapText="1"/>
    </xf>
    <xf numFmtId="0" fontId="1" fillId="5" borderId="33" xfId="0" applyFont="1" applyFill="1" applyBorder="1" applyAlignment="1">
      <alignment horizontal="left" vertical="top" wrapText="1"/>
    </xf>
    <xf numFmtId="0" fontId="5" fillId="5" borderId="33" xfId="0" applyFont="1" applyFill="1" applyBorder="1" applyAlignment="1">
      <alignment horizontal="left" vertical="top" wrapText="1"/>
    </xf>
    <xf numFmtId="0" fontId="5" fillId="5" borderId="1" xfId="0" applyFont="1" applyFill="1" applyBorder="1" applyAlignment="1">
      <alignment horizontal="justify" vertical="justify" wrapText="1"/>
    </xf>
    <xf numFmtId="0" fontId="18" fillId="5" borderId="0" xfId="0" applyFont="1" applyFill="1" applyAlignment="1">
      <alignment horizontal="center" vertical="center"/>
    </xf>
    <xf numFmtId="0" fontId="1" fillId="5" borderId="0" xfId="0" applyFont="1" applyFill="1" applyAlignment="1">
      <alignment horizontal="left" vertical="center"/>
    </xf>
    <xf numFmtId="0" fontId="1" fillId="5" borderId="33" xfId="0" applyFont="1" applyFill="1" applyBorder="1" applyAlignment="1">
      <alignment horizontal="justify" vertical="top" wrapText="1"/>
    </xf>
    <xf numFmtId="49" fontId="5" fillId="5" borderId="33" xfId="0" applyNumberFormat="1" applyFont="1" applyFill="1" applyBorder="1" applyAlignment="1">
      <alignment horizontal="justify" vertical="center" wrapText="1"/>
    </xf>
    <xf numFmtId="49" fontId="5" fillId="4" borderId="17" xfId="0" applyNumberFormat="1" applyFont="1" applyFill="1" applyBorder="1" applyAlignment="1">
      <alignment horizontal="center" vertical="center" wrapText="1"/>
    </xf>
    <xf numFmtId="0" fontId="5" fillId="5" borderId="1" xfId="0" applyFont="1" applyFill="1" applyBorder="1" applyAlignment="1">
      <alignment horizontal="justify" vertical="center"/>
    </xf>
    <xf numFmtId="0" fontId="5" fillId="5" borderId="33" xfId="0" applyFont="1" applyFill="1" applyBorder="1" applyAlignment="1">
      <alignment horizontal="justify" vertical="top" wrapText="1"/>
    </xf>
    <xf numFmtId="0" fontId="5" fillId="5" borderId="33" xfId="0" applyFont="1" applyFill="1" applyBorder="1" applyAlignment="1">
      <alignment horizontal="justify" vertical="justify" wrapText="1"/>
    </xf>
    <xf numFmtId="0" fontId="1" fillId="5" borderId="1" xfId="0" applyFont="1" applyFill="1" applyBorder="1" applyAlignment="1">
      <alignment horizontal="justify" vertical="top" wrapText="1"/>
    </xf>
    <xf numFmtId="0" fontId="1" fillId="5" borderId="1" xfId="0" applyFont="1" applyFill="1" applyBorder="1" applyAlignment="1">
      <alignment horizontal="left" vertical="top" wrapText="1"/>
    </xf>
    <xf numFmtId="49" fontId="5" fillId="5" borderId="36" xfId="0" applyNumberFormat="1" applyFont="1" applyFill="1" applyBorder="1" applyAlignment="1">
      <alignment horizontal="center" vertical="top"/>
    </xf>
    <xf numFmtId="0" fontId="14" fillId="5" borderId="33" xfId="0" applyFont="1" applyFill="1" applyBorder="1" applyAlignment="1">
      <alignment horizontal="center" vertical="center" wrapText="1"/>
    </xf>
    <xf numFmtId="0" fontId="14" fillId="5" borderId="1" xfId="0" applyFont="1" applyFill="1" applyBorder="1" applyAlignment="1">
      <alignment horizontal="center" vertical="center" wrapText="1"/>
    </xf>
    <xf numFmtId="49" fontId="14" fillId="0" borderId="33" xfId="0" applyNumberFormat="1" applyFont="1" applyBorder="1" applyAlignment="1">
      <alignment horizontal="center" vertical="center"/>
    </xf>
    <xf numFmtId="0" fontId="5" fillId="0" borderId="1" xfId="0" applyFont="1" applyBorder="1" applyAlignment="1">
      <alignment vertical="center" wrapText="1"/>
    </xf>
    <xf numFmtId="49" fontId="14" fillId="0" borderId="35" xfId="0" applyNumberFormat="1" applyFont="1" applyBorder="1" applyAlignment="1">
      <alignment horizontal="center" vertical="center"/>
    </xf>
    <xf numFmtId="0" fontId="8" fillId="0" borderId="1" xfId="0" applyFont="1" applyBorder="1" applyAlignment="1">
      <alignment vertical="center" wrapText="1"/>
    </xf>
    <xf numFmtId="49" fontId="5" fillId="5" borderId="1" xfId="0" applyNumberFormat="1" applyFont="1" applyFill="1" applyBorder="1" applyAlignment="1">
      <alignment horizontal="center" vertical="top"/>
    </xf>
    <xf numFmtId="49" fontId="5" fillId="5" borderId="18" xfId="0" applyNumberFormat="1" applyFont="1" applyFill="1" applyBorder="1" applyAlignment="1">
      <alignment horizontal="center" vertical="top"/>
    </xf>
    <xf numFmtId="0" fontId="8" fillId="0" borderId="34" xfId="0" applyFont="1" applyBorder="1" applyAlignment="1">
      <alignment vertical="center" wrapText="1"/>
    </xf>
    <xf numFmtId="0" fontId="5" fillId="5" borderId="35" xfId="0" applyFont="1" applyFill="1" applyBorder="1" applyAlignment="1">
      <alignment horizontal="justify" vertical="top" wrapText="1"/>
    </xf>
    <xf numFmtId="0" fontId="1" fillId="5" borderId="33" xfId="0" applyFont="1" applyFill="1" applyBorder="1" applyAlignment="1">
      <alignment vertical="top" wrapText="1"/>
    </xf>
    <xf numFmtId="0" fontId="5" fillId="5" borderId="1" xfId="0" applyFont="1" applyFill="1" applyBorder="1" applyAlignment="1">
      <alignment horizontal="justify" vertical="top" wrapText="1"/>
    </xf>
    <xf numFmtId="0" fontId="18" fillId="5" borderId="0" xfId="0" applyFont="1" applyFill="1" applyAlignment="1">
      <alignment horizontal="left" vertical="center"/>
    </xf>
    <xf numFmtId="49" fontId="5" fillId="5" borderId="35" xfId="0" applyNumberFormat="1" applyFont="1" applyFill="1" applyBorder="1" applyAlignment="1">
      <alignment horizontal="center" vertical="center"/>
    </xf>
    <xf numFmtId="49" fontId="1" fillId="5" borderId="37" xfId="0" applyNumberFormat="1" applyFont="1" applyFill="1" applyBorder="1" applyAlignment="1">
      <alignment horizontal="center" vertical="center" wrapText="1"/>
    </xf>
    <xf numFmtId="0" fontId="5" fillId="5" borderId="33" xfId="0" applyFont="1" applyFill="1" applyBorder="1" applyAlignment="1">
      <alignment vertical="top" wrapText="1"/>
    </xf>
    <xf numFmtId="0" fontId="19" fillId="4" borderId="1" xfId="0" applyFont="1" applyFill="1" applyBorder="1" applyAlignment="1">
      <alignment horizontal="center" vertical="center"/>
    </xf>
    <xf numFmtId="0" fontId="14" fillId="5" borderId="0" xfId="0" applyFont="1" applyFill="1" applyAlignment="1">
      <alignment horizontal="center" vertical="center"/>
    </xf>
    <xf numFmtId="0" fontId="5" fillId="5" borderId="0" xfId="0" applyFont="1" applyFill="1"/>
    <xf numFmtId="0" fontId="14" fillId="5" borderId="0" xfId="0" applyFont="1" applyFill="1" applyAlignment="1">
      <alignment horizontal="center"/>
    </xf>
    <xf numFmtId="0" fontId="5" fillId="5" borderId="0" xfId="0" applyFont="1" applyFill="1" applyAlignment="1">
      <alignment horizontal="center" vertical="center"/>
    </xf>
    <xf numFmtId="0" fontId="5" fillId="5" borderId="0" xfId="0" applyFont="1" applyFill="1" applyAlignment="1">
      <alignment horizontal="center"/>
    </xf>
    <xf numFmtId="0" fontId="18" fillId="5" borderId="0" xfId="0" applyFont="1" applyFill="1"/>
    <xf numFmtId="0" fontId="1" fillId="5" borderId="0" xfId="0" applyFont="1" applyFill="1" applyAlignment="1">
      <alignment wrapText="1"/>
    </xf>
    <xf numFmtId="0" fontId="2" fillId="5" borderId="33" xfId="0" applyFont="1" applyFill="1" applyBorder="1" applyAlignment="1">
      <alignment horizontal="justify" vertical="center" wrapText="1"/>
    </xf>
    <xf numFmtId="49" fontId="2" fillId="5" borderId="37" xfId="0" applyNumberFormat="1" applyFont="1" applyFill="1" applyBorder="1" applyAlignment="1">
      <alignment horizontal="center" vertical="center" wrapText="1"/>
    </xf>
    <xf numFmtId="49" fontId="5" fillId="5" borderId="33" xfId="0" applyNumberFormat="1" applyFont="1" applyFill="1" applyBorder="1" applyAlignment="1">
      <alignment horizontal="justify" vertical="top" wrapText="1"/>
    </xf>
    <xf numFmtId="49" fontId="5" fillId="5" borderId="1" xfId="0" applyNumberFormat="1" applyFont="1" applyFill="1" applyBorder="1" applyAlignment="1">
      <alignment horizontal="center" vertical="center" wrapText="1"/>
    </xf>
    <xf numFmtId="49" fontId="5" fillId="5" borderId="1" xfId="0" applyNumberFormat="1" applyFont="1" applyFill="1" applyBorder="1" applyAlignment="1">
      <alignment horizontal="justify" vertical="center" wrapText="1"/>
    </xf>
    <xf numFmtId="49" fontId="5" fillId="4" borderId="1" xfId="0" applyNumberFormat="1" applyFont="1" applyFill="1" applyBorder="1" applyAlignment="1">
      <alignment horizontal="center" vertical="center" wrapText="1"/>
    </xf>
    <xf numFmtId="49" fontId="5" fillId="5" borderId="1" xfId="0" applyNumberFormat="1" applyFont="1" applyFill="1" applyBorder="1" applyAlignment="1">
      <alignment horizontal="justify" vertical="top" wrapText="1"/>
    </xf>
    <xf numFmtId="49" fontId="14" fillId="5" borderId="1" xfId="0" applyNumberFormat="1" applyFont="1" applyFill="1" applyBorder="1" applyAlignment="1">
      <alignment horizontal="justify" vertical="top" wrapText="1"/>
    </xf>
    <xf numFmtId="49" fontId="5" fillId="5" borderId="33" xfId="0" applyNumberFormat="1" applyFont="1" applyFill="1" applyBorder="1" applyAlignment="1">
      <alignment horizontal="center" vertical="center" wrapText="1"/>
    </xf>
    <xf numFmtId="0" fontId="5" fillId="5" borderId="34" xfId="0" applyFont="1" applyFill="1" applyBorder="1" applyAlignment="1">
      <alignment horizontal="justify"/>
    </xf>
    <xf numFmtId="0" fontId="21" fillId="5" borderId="0" xfId="0" applyFont="1" applyFill="1" applyAlignment="1">
      <alignment vertical="top"/>
    </xf>
    <xf numFmtId="0" fontId="22" fillId="5" borderId="0" xfId="1" applyFont="1" applyFill="1" applyAlignment="1">
      <alignment horizontal="right" vertical="top"/>
    </xf>
    <xf numFmtId="0" fontId="23" fillId="5" borderId="1" xfId="0" applyFont="1" applyFill="1" applyBorder="1" applyAlignment="1">
      <alignment vertical="center" wrapText="1"/>
    </xf>
    <xf numFmtId="0" fontId="24" fillId="5" borderId="1" xfId="0" applyFont="1" applyFill="1" applyBorder="1" applyAlignment="1">
      <alignment vertical="center" wrapText="1"/>
    </xf>
    <xf numFmtId="49" fontId="1" fillId="4" borderId="17" xfId="0" applyNumberFormat="1" applyFont="1" applyFill="1" applyBorder="1" applyAlignment="1">
      <alignment horizontal="left" vertical="center" wrapText="1"/>
    </xf>
    <xf numFmtId="0" fontId="5" fillId="4" borderId="33" xfId="0" applyFont="1" applyFill="1" applyBorder="1" applyAlignment="1">
      <alignment horizontal="justify" vertical="top" wrapText="1"/>
    </xf>
    <xf numFmtId="0" fontId="5" fillId="4" borderId="1" xfId="0" applyFont="1" applyFill="1" applyBorder="1" applyAlignment="1">
      <alignment horizontal="justify" vertical="center" wrapText="1"/>
    </xf>
    <xf numFmtId="0" fontId="5" fillId="4" borderId="33" xfId="0" applyFont="1" applyFill="1" applyBorder="1" applyAlignment="1">
      <alignment horizontal="justify" vertical="justify" wrapText="1"/>
    </xf>
    <xf numFmtId="0" fontId="5" fillId="4" borderId="1" xfId="0" applyFont="1" applyFill="1" applyBorder="1" applyAlignment="1">
      <alignment horizontal="justify" vertical="justify" wrapText="1"/>
    </xf>
    <xf numFmtId="0" fontId="1" fillId="4" borderId="1" xfId="0" applyFont="1" applyFill="1" applyBorder="1" applyAlignment="1">
      <alignment horizontal="justify" vertical="center"/>
    </xf>
    <xf numFmtId="0" fontId="1" fillId="4" borderId="33" xfId="0" applyFont="1" applyFill="1" applyBorder="1" applyAlignment="1">
      <alignment horizontal="justify" vertical="top" wrapText="1"/>
    </xf>
    <xf numFmtId="0" fontId="1" fillId="4" borderId="1" xfId="0" applyFont="1" applyFill="1" applyBorder="1" applyAlignment="1">
      <alignment horizontal="justify" vertical="top" wrapText="1"/>
    </xf>
    <xf numFmtId="0" fontId="12" fillId="4" borderId="34" xfId="0" applyFont="1" applyFill="1" applyBorder="1" applyAlignment="1">
      <alignment horizontal="justify" vertical="center" wrapText="1"/>
    </xf>
    <xf numFmtId="0" fontId="8" fillId="5" borderId="1" xfId="0" applyFont="1" applyFill="1" applyBorder="1" applyAlignment="1">
      <alignment horizontal="justify" vertical="center" wrapText="1"/>
    </xf>
    <xf numFmtId="0" fontId="5" fillId="5" borderId="34" xfId="0" applyFont="1" applyFill="1" applyBorder="1" applyAlignment="1">
      <alignment horizontal="justify" vertical="center" wrapText="1"/>
    </xf>
    <xf numFmtId="0" fontId="5" fillId="0" borderId="33" xfId="0" applyFont="1" applyBorder="1" applyAlignment="1">
      <alignment horizontal="justify" vertical="center" wrapText="1"/>
    </xf>
    <xf numFmtId="49" fontId="5" fillId="4" borderId="17" xfId="0" applyNumberFormat="1" applyFont="1" applyFill="1" applyBorder="1" applyAlignment="1">
      <alignment horizontal="left" vertical="center" wrapText="1"/>
    </xf>
    <xf numFmtId="2" fontId="20" fillId="5" borderId="1" xfId="0" applyNumberFormat="1" applyFont="1" applyFill="1" applyBorder="1" applyAlignment="1">
      <alignment horizontal="center" vertical="center" wrapText="1"/>
    </xf>
    <xf numFmtId="2" fontId="20" fillId="5" borderId="1" xfId="0" applyNumberFormat="1" applyFont="1" applyFill="1" applyBorder="1" applyAlignment="1">
      <alignment horizontal="center" vertical="center"/>
    </xf>
    <xf numFmtId="0" fontId="1" fillId="5" borderId="0" xfId="0" applyFont="1" applyFill="1"/>
    <xf numFmtId="0" fontId="2" fillId="5" borderId="0" xfId="0" applyFont="1" applyFill="1"/>
    <xf numFmtId="0" fontId="0" fillId="5" borderId="0" xfId="0" applyFill="1"/>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5" borderId="18" xfId="0" applyFont="1" applyFill="1" applyBorder="1" applyAlignment="1">
      <alignment horizontal="justify" vertical="center" wrapText="1"/>
    </xf>
    <xf numFmtId="0" fontId="1" fillId="5" borderId="17" xfId="0" applyFont="1" applyFill="1" applyBorder="1" applyAlignment="1">
      <alignment horizontal="justify" vertical="center" wrapText="1"/>
    </xf>
    <xf numFmtId="0" fontId="1" fillId="5" borderId="0" xfId="0" applyFont="1" applyFill="1" applyAlignment="1">
      <alignment vertical="center" wrapText="1"/>
    </xf>
    <xf numFmtId="0" fontId="6" fillId="5" borderId="0" xfId="0" applyFont="1" applyFill="1" applyAlignment="1">
      <alignment horizontal="right" vertical="top"/>
    </xf>
    <xf numFmtId="49" fontId="3" fillId="5" borderId="28" xfId="0" applyNumberFormat="1" applyFont="1" applyFill="1" applyBorder="1" applyAlignment="1">
      <alignment horizontal="justify" vertical="center"/>
    </xf>
    <xf numFmtId="4" fontId="3" fillId="5" borderId="30" xfId="0" applyNumberFormat="1" applyFont="1" applyFill="1" applyBorder="1" applyAlignment="1">
      <alignment horizontal="justify" vertical="center"/>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3" fillId="5" borderId="29" xfId="0" applyNumberFormat="1" applyFont="1" applyFill="1" applyBorder="1" applyAlignment="1">
      <alignment horizontal="justify" vertical="center"/>
    </xf>
    <xf numFmtId="4" fontId="3" fillId="5" borderId="31" xfId="0" applyNumberFormat="1" applyFont="1" applyFill="1" applyBorder="1" applyAlignment="1">
      <alignment horizontal="justify" vertical="center"/>
    </xf>
    <xf numFmtId="0" fontId="1" fillId="5" borderId="26" xfId="0" applyFont="1" applyFill="1" applyBorder="1" applyAlignment="1">
      <alignment horizontal="justify" vertical="center" wrapText="1"/>
    </xf>
    <xf numFmtId="0" fontId="1" fillId="5" borderId="32" xfId="0" applyFont="1" applyFill="1" applyBorder="1" applyAlignment="1">
      <alignment horizontal="justify" vertical="center" wrapText="1"/>
    </xf>
    <xf numFmtId="49" fontId="3" fillId="5" borderId="28" xfId="0" applyNumberFormat="1" applyFont="1" applyFill="1" applyBorder="1" applyAlignment="1">
      <alignment horizontal="justify" vertical="center" wrapText="1"/>
    </xf>
    <xf numFmtId="0" fontId="1" fillId="5" borderId="30" xfId="0" applyFont="1" applyFill="1" applyBorder="1" applyAlignment="1">
      <alignment horizontal="justify"/>
    </xf>
    <xf numFmtId="0" fontId="1" fillId="5" borderId="27" xfId="0" applyFont="1" applyFill="1" applyBorder="1" applyAlignment="1">
      <alignment horizontal="justify" vertical="center" wrapText="1"/>
    </xf>
    <xf numFmtId="0" fontId="1" fillId="5" borderId="0" xfId="0" applyFont="1" applyFill="1" applyAlignment="1">
      <alignment horizontal="justify" wrapText="1"/>
    </xf>
    <xf numFmtId="0" fontId="1" fillId="5" borderId="0" xfId="0" applyFont="1" applyFill="1" applyAlignment="1">
      <alignment horizontal="left"/>
    </xf>
    <xf numFmtId="0" fontId="1" fillId="5" borderId="0" xfId="0" applyFont="1" applyFill="1" applyAlignment="1">
      <alignment horizontal="justify" vertical="top" wrapText="1"/>
    </xf>
    <xf numFmtId="0" fontId="6" fillId="5" borderId="0" xfId="0" applyFont="1" applyFill="1" applyAlignment="1">
      <alignment horizontal="center"/>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49" fontId="5" fillId="5" borderId="33" xfId="0" applyNumberFormat="1" applyFont="1" applyFill="1" applyBorder="1" applyAlignment="1">
      <alignment horizontal="justify" vertical="top" wrapText="1"/>
    </xf>
    <xf numFmtId="49" fontId="5" fillId="5" borderId="34" xfId="0" applyNumberFormat="1" applyFont="1" applyFill="1" applyBorder="1" applyAlignment="1">
      <alignment horizontal="justify" vertical="top" wrapText="1"/>
    </xf>
    <xf numFmtId="49" fontId="5" fillId="5" borderId="33" xfId="0" applyNumberFormat="1" applyFont="1" applyFill="1" applyBorder="1" applyAlignment="1">
      <alignment horizontal="center" vertical="center" wrapText="1"/>
    </xf>
    <xf numFmtId="49" fontId="5" fillId="5" borderId="34" xfId="0" applyNumberFormat="1" applyFont="1" applyFill="1" applyBorder="1" applyAlignment="1">
      <alignment horizontal="center" vertical="center" wrapText="1"/>
    </xf>
    <xf numFmtId="49" fontId="14" fillId="5" borderId="33" xfId="0" applyNumberFormat="1" applyFont="1" applyFill="1" applyBorder="1" applyAlignment="1">
      <alignment horizontal="justify" vertical="top" wrapText="1"/>
    </xf>
    <xf numFmtId="49" fontId="14" fillId="5" borderId="35" xfId="0" applyNumberFormat="1" applyFont="1" applyFill="1" applyBorder="1" applyAlignment="1">
      <alignment horizontal="justify" vertical="top" wrapText="1"/>
    </xf>
    <xf numFmtId="49" fontId="14" fillId="5" borderId="34" xfId="0" applyNumberFormat="1" applyFont="1" applyFill="1" applyBorder="1" applyAlignment="1">
      <alignment horizontal="justify" vertical="top" wrapText="1"/>
    </xf>
    <xf numFmtId="49" fontId="5" fillId="5" borderId="35" xfId="0" applyNumberFormat="1" applyFont="1" applyFill="1" applyBorder="1" applyAlignment="1">
      <alignment horizontal="center" vertical="center" wrapText="1"/>
    </xf>
    <xf numFmtId="49" fontId="5" fillId="5" borderId="35" xfId="0" applyNumberFormat="1" applyFont="1" applyFill="1" applyBorder="1" applyAlignment="1">
      <alignment horizontal="justify" vertical="top" wrapText="1"/>
    </xf>
    <xf numFmtId="49" fontId="5" fillId="5" borderId="33" xfId="0" applyNumberFormat="1" applyFont="1" applyFill="1" applyBorder="1" applyAlignment="1">
      <alignment horizontal="left" vertical="top" wrapText="1"/>
    </xf>
    <xf numFmtId="49" fontId="5" fillId="5" borderId="34" xfId="0" applyNumberFormat="1" applyFont="1" applyFill="1" applyBorder="1" applyAlignment="1">
      <alignment horizontal="left" vertical="top" wrapText="1"/>
    </xf>
    <xf numFmtId="49" fontId="5" fillId="5" borderId="35" xfId="0" applyNumberFormat="1" applyFont="1" applyFill="1" applyBorder="1" applyAlignment="1">
      <alignment horizontal="left" vertical="top" wrapText="1"/>
    </xf>
    <xf numFmtId="49" fontId="5" fillId="5" borderId="1" xfId="0" applyNumberFormat="1" applyFont="1" applyFill="1" applyBorder="1" applyAlignment="1">
      <alignment horizontal="center" vertical="center" wrapText="1"/>
    </xf>
    <xf numFmtId="49" fontId="5" fillId="5" borderId="1" xfId="0" applyNumberFormat="1" applyFont="1" applyFill="1" applyBorder="1" applyAlignment="1">
      <alignment horizontal="justify" vertical="top" wrapText="1"/>
    </xf>
    <xf numFmtId="49" fontId="8" fillId="4" borderId="33" xfId="0" applyNumberFormat="1" applyFont="1" applyFill="1" applyBorder="1" applyAlignment="1">
      <alignment horizontal="center" vertical="center"/>
    </xf>
    <xf numFmtId="49" fontId="8" fillId="4" borderId="35" xfId="0" applyNumberFormat="1" applyFont="1" applyFill="1" applyBorder="1" applyAlignment="1">
      <alignment horizontal="center" vertical="center"/>
    </xf>
    <xf numFmtId="49" fontId="8" fillId="4" borderId="34" xfId="0" applyNumberFormat="1" applyFont="1" applyFill="1" applyBorder="1" applyAlignment="1">
      <alignment horizontal="center" vertical="center"/>
    </xf>
    <xf numFmtId="0" fontId="1" fillId="5" borderId="1" xfId="0" applyFont="1" applyFill="1" applyBorder="1" applyAlignment="1">
      <alignment horizontal="center" vertical="center" wrapText="1"/>
    </xf>
    <xf numFmtId="0" fontId="1" fillId="5" borderId="1" xfId="0" applyFont="1" applyFill="1" applyBorder="1" applyAlignment="1">
      <alignment horizontal="justify" vertical="center" wrapText="1"/>
    </xf>
    <xf numFmtId="49" fontId="1" fillId="5" borderId="1" xfId="0" applyNumberFormat="1" applyFont="1" applyFill="1" applyBorder="1" applyAlignment="1">
      <alignment horizontal="center" vertical="center" wrapText="1"/>
    </xf>
    <xf numFmtId="0" fontId="1" fillId="5" borderId="1" xfId="0" applyFont="1" applyFill="1" applyBorder="1" applyAlignment="1">
      <alignment horizontal="left" vertical="top" wrapText="1"/>
    </xf>
    <xf numFmtId="49" fontId="1" fillId="5" borderId="37" xfId="0" applyNumberFormat="1" applyFont="1" applyFill="1" applyBorder="1" applyAlignment="1">
      <alignment horizontal="center" vertical="top"/>
    </xf>
    <xf numFmtId="49" fontId="1" fillId="5" borderId="36" xfId="0" applyNumberFormat="1" applyFont="1" applyFill="1" applyBorder="1" applyAlignment="1">
      <alignment horizontal="center" vertical="top"/>
    </xf>
    <xf numFmtId="0" fontId="1" fillId="5" borderId="33" xfId="0" applyFont="1" applyFill="1" applyBorder="1" applyAlignment="1">
      <alignment horizontal="justify" vertical="center" wrapText="1"/>
    </xf>
    <xf numFmtId="0" fontId="1" fillId="5" borderId="34" xfId="0" applyFont="1" applyFill="1" applyBorder="1" applyAlignment="1">
      <alignment horizontal="justify" vertical="center" wrapText="1"/>
    </xf>
    <xf numFmtId="49" fontId="1" fillId="5" borderId="33" xfId="0" applyNumberFormat="1" applyFont="1" applyFill="1" applyBorder="1" applyAlignment="1">
      <alignment horizontal="center" vertical="top"/>
    </xf>
    <xf numFmtId="49" fontId="1" fillId="5" borderId="34" xfId="0" applyNumberFormat="1" applyFont="1" applyFill="1" applyBorder="1" applyAlignment="1">
      <alignment horizontal="center" vertical="top"/>
    </xf>
    <xf numFmtId="0" fontId="5" fillId="5" borderId="1" xfId="0" applyFont="1" applyFill="1" applyBorder="1" applyAlignment="1">
      <alignment horizontal="left" vertical="top" wrapText="1"/>
    </xf>
    <xf numFmtId="49" fontId="1" fillId="5" borderId="35" xfId="0" applyNumberFormat="1" applyFont="1" applyFill="1" applyBorder="1" applyAlignment="1">
      <alignment horizontal="center" vertical="top"/>
    </xf>
    <xf numFmtId="0" fontId="1" fillId="5" borderId="1" xfId="0" applyFont="1" applyFill="1" applyBorder="1" applyAlignment="1">
      <alignment horizontal="justify" vertical="top" wrapText="1"/>
    </xf>
    <xf numFmtId="0" fontId="1" fillId="5" borderId="33" xfId="0" applyFont="1" applyFill="1" applyBorder="1" applyAlignment="1">
      <alignment horizontal="left" vertical="top" wrapText="1"/>
    </xf>
    <xf numFmtId="0" fontId="1" fillId="5" borderId="35" xfId="0" applyFont="1" applyFill="1" applyBorder="1" applyAlignment="1">
      <alignment horizontal="left" vertical="top" wrapText="1"/>
    </xf>
    <xf numFmtId="0" fontId="1" fillId="5" borderId="34" xfId="0" applyFont="1" applyFill="1" applyBorder="1" applyAlignment="1">
      <alignment horizontal="left" vertical="top" wrapText="1"/>
    </xf>
    <xf numFmtId="49" fontId="1" fillId="5" borderId="33" xfId="0" applyNumberFormat="1" applyFont="1" applyFill="1" applyBorder="1" applyAlignment="1">
      <alignment horizontal="center" vertical="center" wrapText="1"/>
    </xf>
    <xf numFmtId="49" fontId="1" fillId="5" borderId="35" xfId="0" applyNumberFormat="1" applyFont="1" applyFill="1" applyBorder="1" applyAlignment="1">
      <alignment horizontal="center" vertical="center" wrapText="1"/>
    </xf>
    <xf numFmtId="49" fontId="1" fillId="5" borderId="34" xfId="0" applyNumberFormat="1" applyFont="1" applyFill="1" applyBorder="1" applyAlignment="1">
      <alignment horizontal="center" vertical="center" wrapText="1"/>
    </xf>
    <xf numFmtId="0" fontId="1" fillId="5" borderId="33" xfId="0" applyFont="1" applyFill="1" applyBorder="1" applyAlignment="1">
      <alignment horizontal="justify" vertical="top" wrapText="1"/>
    </xf>
    <xf numFmtId="0" fontId="1" fillId="5" borderId="35" xfId="0" applyFont="1" applyFill="1" applyBorder="1" applyAlignment="1">
      <alignment horizontal="justify" vertical="top" wrapText="1"/>
    </xf>
    <xf numFmtId="0" fontId="1" fillId="5" borderId="34" xfId="0" applyFont="1" applyFill="1" applyBorder="1" applyAlignment="1">
      <alignment horizontal="justify" vertical="top" wrapText="1"/>
    </xf>
    <xf numFmtId="0" fontId="5" fillId="5" borderId="33" xfId="0" applyFont="1" applyFill="1" applyBorder="1" applyAlignment="1">
      <alignment horizontal="left" vertical="top" wrapText="1"/>
    </xf>
    <xf numFmtId="0" fontId="5" fillId="5" borderId="35" xfId="0" applyFont="1" applyFill="1" applyBorder="1" applyAlignment="1">
      <alignment horizontal="left" vertical="top" wrapText="1"/>
    </xf>
    <xf numFmtId="0" fontId="5" fillId="5" borderId="34" xfId="0" applyFont="1" applyFill="1" applyBorder="1" applyAlignment="1">
      <alignment horizontal="left" vertical="top" wrapText="1"/>
    </xf>
    <xf numFmtId="49" fontId="5" fillId="5" borderId="33" xfId="0" applyNumberFormat="1" applyFont="1" applyFill="1" applyBorder="1" applyAlignment="1">
      <alignment horizontal="center" vertical="top"/>
    </xf>
    <xf numFmtId="49" fontId="5" fillId="5" borderId="35" xfId="0" applyNumberFormat="1" applyFont="1" applyFill="1" applyBorder="1" applyAlignment="1">
      <alignment horizontal="center" vertical="top"/>
    </xf>
    <xf numFmtId="49" fontId="5" fillId="5" borderId="34" xfId="0" applyNumberFormat="1" applyFont="1" applyFill="1" applyBorder="1" applyAlignment="1">
      <alignment horizontal="center" vertical="top"/>
    </xf>
    <xf numFmtId="0" fontId="2" fillId="5" borderId="33" xfId="0" applyFont="1" applyFill="1" applyBorder="1" applyAlignment="1">
      <alignment horizontal="left" vertical="top" wrapText="1"/>
    </xf>
    <xf numFmtId="0" fontId="2" fillId="5" borderId="35" xfId="0" applyFont="1" applyFill="1" applyBorder="1" applyAlignment="1">
      <alignment horizontal="left" vertical="top" wrapText="1"/>
    </xf>
    <xf numFmtId="0" fontId="2" fillId="5" borderId="34" xfId="0" applyFont="1" applyFill="1" applyBorder="1" applyAlignment="1">
      <alignment horizontal="left" vertical="top" wrapText="1"/>
    </xf>
    <xf numFmtId="49" fontId="2" fillId="5" borderId="33" xfId="0" applyNumberFormat="1" applyFont="1" applyFill="1" applyBorder="1" applyAlignment="1">
      <alignment horizontal="center" vertical="top" wrapText="1"/>
    </xf>
    <xf numFmtId="49" fontId="2" fillId="5" borderId="35" xfId="0" applyNumberFormat="1" applyFont="1" applyFill="1" applyBorder="1" applyAlignment="1">
      <alignment horizontal="center" vertical="top" wrapText="1"/>
    </xf>
    <xf numFmtId="49" fontId="2" fillId="5" borderId="34" xfId="0" applyNumberFormat="1" applyFont="1" applyFill="1" applyBorder="1" applyAlignment="1">
      <alignment horizontal="center" vertical="top" wrapText="1"/>
    </xf>
    <xf numFmtId="0" fontId="1" fillId="5" borderId="33" xfId="0" applyFont="1" applyFill="1" applyBorder="1" applyAlignment="1">
      <alignment horizontal="left" vertical="center" wrapText="1"/>
    </xf>
    <xf numFmtId="0" fontId="1" fillId="5" borderId="34" xfId="0" applyFont="1" applyFill="1" applyBorder="1" applyAlignment="1">
      <alignment horizontal="left" vertical="center" wrapText="1"/>
    </xf>
    <xf numFmtId="0" fontId="2" fillId="5" borderId="33" xfId="0" applyFont="1" applyFill="1" applyBorder="1" applyAlignment="1">
      <alignment horizontal="justify" vertical="top" wrapText="1"/>
    </xf>
    <xf numFmtId="0" fontId="2" fillId="5" borderId="35" xfId="0" applyFont="1" applyFill="1" applyBorder="1" applyAlignment="1">
      <alignment horizontal="justify" vertical="top" wrapText="1"/>
    </xf>
    <xf numFmtId="0" fontId="2" fillId="5" borderId="34" xfId="0" applyFont="1" applyFill="1" applyBorder="1" applyAlignment="1">
      <alignment horizontal="justify" vertical="top" wrapText="1"/>
    </xf>
    <xf numFmtId="49" fontId="1" fillId="5" borderId="33" xfId="0" applyNumberFormat="1" applyFont="1" applyFill="1" applyBorder="1" applyAlignment="1">
      <alignment horizontal="left" vertical="top" wrapText="1"/>
    </xf>
    <xf numFmtId="49" fontId="1" fillId="5" borderId="34" xfId="0" applyNumberFormat="1" applyFont="1" applyFill="1" applyBorder="1" applyAlignment="1">
      <alignment horizontal="left" vertical="top" wrapText="1"/>
    </xf>
    <xf numFmtId="49" fontId="5" fillId="5" borderId="1" xfId="0" applyNumberFormat="1" applyFont="1" applyFill="1" applyBorder="1" applyAlignment="1">
      <alignment horizontal="center" vertical="center"/>
    </xf>
    <xf numFmtId="49" fontId="1" fillId="5" borderId="35" xfId="0" applyNumberFormat="1" applyFont="1" applyFill="1" applyBorder="1" applyAlignment="1">
      <alignment horizontal="left" vertical="top" wrapText="1"/>
    </xf>
    <xf numFmtId="49" fontId="5" fillId="5" borderId="33" xfId="0" applyNumberFormat="1" applyFont="1" applyFill="1" applyBorder="1" applyAlignment="1">
      <alignment horizontal="center" vertical="center"/>
    </xf>
    <xf numFmtId="49" fontId="5" fillId="5" borderId="35" xfId="0" applyNumberFormat="1" applyFont="1" applyFill="1" applyBorder="1" applyAlignment="1">
      <alignment horizontal="center" vertical="center"/>
    </xf>
    <xf numFmtId="0" fontId="5" fillId="5" borderId="1" xfId="0" applyFont="1" applyFill="1" applyBorder="1" applyAlignment="1">
      <alignment horizontal="justify" vertical="top" wrapText="1"/>
    </xf>
    <xf numFmtId="49" fontId="5" fillId="5" borderId="34" xfId="0" applyNumberFormat="1" applyFont="1" applyFill="1" applyBorder="1" applyAlignment="1">
      <alignment horizontal="center" vertical="center"/>
    </xf>
    <xf numFmtId="49" fontId="1" fillId="5" borderId="33" xfId="0" applyNumberFormat="1" applyFont="1" applyFill="1" applyBorder="1" applyAlignment="1">
      <alignment horizontal="center" vertical="center"/>
    </xf>
    <xf numFmtId="49" fontId="1" fillId="5" borderId="35" xfId="0" applyNumberFormat="1" applyFont="1" applyFill="1" applyBorder="1" applyAlignment="1">
      <alignment horizontal="center" vertical="center"/>
    </xf>
    <xf numFmtId="49" fontId="1" fillId="5" borderId="34" xfId="0" applyNumberFormat="1" applyFont="1" applyFill="1" applyBorder="1" applyAlignment="1">
      <alignment horizontal="center" vertical="center"/>
    </xf>
    <xf numFmtId="0" fontId="12" fillId="5" borderId="33" xfId="0" applyFont="1" applyFill="1" applyBorder="1" applyAlignment="1">
      <alignment horizontal="left" vertical="top" wrapText="1"/>
    </xf>
    <xf numFmtId="0" fontId="12" fillId="5" borderId="35" xfId="0" applyFont="1" applyFill="1" applyBorder="1" applyAlignment="1">
      <alignment horizontal="left" vertical="top" wrapText="1"/>
    </xf>
    <xf numFmtId="0" fontId="12" fillId="5" borderId="34" xfId="0" applyFont="1" applyFill="1" applyBorder="1" applyAlignment="1">
      <alignment horizontal="left" vertical="top" wrapText="1"/>
    </xf>
    <xf numFmtId="0" fontId="2" fillId="5" borderId="0" xfId="0" applyFont="1" applyFill="1" applyAlignment="1">
      <alignment horizontal="left"/>
    </xf>
    <xf numFmtId="0" fontId="12" fillId="5" borderId="33" xfId="0" applyFont="1" applyFill="1" applyBorder="1" applyAlignment="1">
      <alignment horizontal="justify" vertical="top" wrapText="1"/>
    </xf>
    <xf numFmtId="0" fontId="12" fillId="5" borderId="35" xfId="0" applyFont="1" applyFill="1" applyBorder="1" applyAlignment="1">
      <alignment horizontal="justify" vertical="top" wrapText="1"/>
    </xf>
    <xf numFmtId="0" fontId="5" fillId="5" borderId="33" xfId="0" applyFont="1" applyFill="1" applyBorder="1" applyAlignment="1">
      <alignment horizontal="justify" vertical="top" wrapText="1"/>
    </xf>
    <xf numFmtId="0" fontId="5" fillId="5" borderId="35" xfId="0" applyFont="1" applyFill="1" applyBorder="1" applyAlignment="1">
      <alignment horizontal="justify" vertical="top" wrapText="1"/>
    </xf>
    <xf numFmtId="0" fontId="5" fillId="5" borderId="34" xfId="0" applyFont="1" applyFill="1" applyBorder="1" applyAlignment="1">
      <alignment horizontal="justify" vertical="top" wrapText="1"/>
    </xf>
    <xf numFmtId="0" fontId="1" fillId="5" borderId="33" xfId="0" applyFont="1" applyFill="1" applyBorder="1" applyAlignment="1">
      <alignment horizontal="justify" vertical="justify" wrapText="1"/>
    </xf>
    <xf numFmtId="0" fontId="1" fillId="5" borderId="35" xfId="0" applyFont="1" applyFill="1" applyBorder="1" applyAlignment="1">
      <alignment horizontal="justify" vertical="justify"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10.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11.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12.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2.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3.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4.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5.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6.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7.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8.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9.xml.rels><?xml version="1.0" encoding="UTF-8" standalone="yes"?>
<Relationships xmlns="http://schemas.openxmlformats.org/package/2006/relationships"><Relationship Id="rId1" Type="http://schemas.openxmlformats.org/officeDocument/2006/relationships/hyperlink" Target="#Pasi&#363;lymas!A1"/></Relationships>
</file>

<file path=xl/drawings/drawing1.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0DACFFB1-E35E-47D7-97E5-08555751EA1B}"/>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46AA2135-93E9-4180-AAFA-44593812BC43}"/>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3532E46D-D5A9-45CB-AD28-3ED3EA40D8B3}"/>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CC1779AF-C266-4732-9FD0-37F64A6896B7}"/>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94D5260B-ABA2-4BBF-8E49-F759AE75B39B}"/>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04AD1A6F-2364-4DE9-855B-7B208A96E9FF}"/>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EA897874-F287-470D-9D1F-726C25566FE6}"/>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80D0485C-3521-444D-ABAD-FC08959ED808}"/>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592DE7D0-1772-4B46-B053-4A30EB6142B1}"/>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FA27A5F1-9FC7-4E9F-8791-89F51E4A875D}"/>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7E2A795E-60AC-4D03-8CA0-A273F7DA8E14}"/>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3BB362A3-3EC9-4EDC-AED3-690167F8A51A}"/>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F41"/>
  <sheetViews>
    <sheetView tabSelected="1" zoomScale="85" zoomScaleNormal="85" workbookViewId="0">
      <selection activeCell="C18" sqref="C18:F18"/>
    </sheetView>
  </sheetViews>
  <sheetFormatPr defaultColWidth="10.85546875" defaultRowHeight="15.75" x14ac:dyDescent="0.25"/>
  <cols>
    <col min="1" max="1" width="15.28515625" style="16" customWidth="1"/>
    <col min="2" max="2" width="88.85546875" style="17" customWidth="1"/>
    <col min="3" max="3" width="5.85546875" style="14" customWidth="1"/>
    <col min="4" max="4" width="8.42578125" style="14" customWidth="1"/>
    <col min="5" max="6" width="20.7109375" style="14" customWidth="1"/>
    <col min="7" max="7" width="33" style="14" customWidth="1"/>
    <col min="8" max="8" width="56.85546875" style="14" customWidth="1"/>
    <col min="9" max="15" width="25.140625" style="14" customWidth="1"/>
    <col min="16" max="16384" width="10.85546875" style="14"/>
  </cols>
  <sheetData>
    <row r="2" spans="1:6" x14ac:dyDescent="0.25">
      <c r="A2" s="19" t="s">
        <v>0</v>
      </c>
      <c r="B2" s="20"/>
    </row>
    <row r="3" spans="1:6" x14ac:dyDescent="0.25">
      <c r="B3" s="25"/>
    </row>
    <row r="4" spans="1:6" x14ac:dyDescent="0.25">
      <c r="A4" s="19" t="s">
        <v>857</v>
      </c>
      <c r="B4" s="20"/>
    </row>
    <row r="5" spans="1:6" x14ac:dyDescent="0.25">
      <c r="A5" s="19"/>
      <c r="B5" s="20"/>
    </row>
    <row r="6" spans="1:6" x14ac:dyDescent="0.25">
      <c r="A6" s="16" t="s">
        <v>1</v>
      </c>
      <c r="B6" s="19" t="s">
        <v>39</v>
      </c>
    </row>
    <row r="7" spans="1:6" x14ac:dyDescent="0.25">
      <c r="B7" s="20"/>
    </row>
    <row r="8" spans="1:6" x14ac:dyDescent="0.25">
      <c r="A8" s="27" t="s">
        <v>2</v>
      </c>
      <c r="B8" s="13">
        <v>44917</v>
      </c>
    </row>
    <row r="10" spans="1:6" x14ac:dyDescent="0.25">
      <c r="A10" s="153" t="s">
        <v>40</v>
      </c>
      <c r="B10" s="154"/>
      <c r="C10" s="150" t="s">
        <v>879</v>
      </c>
      <c r="D10" s="151"/>
      <c r="E10" s="151"/>
      <c r="F10" s="152"/>
    </row>
    <row r="11" spans="1:6" ht="16.149999999999999" customHeight="1" x14ac:dyDescent="0.25">
      <c r="A11" s="157" t="s">
        <v>43</v>
      </c>
      <c r="B11" s="158"/>
      <c r="C11" s="159">
        <v>302820861</v>
      </c>
      <c r="D11" s="160"/>
      <c r="E11" s="160"/>
      <c r="F11" s="160"/>
    </row>
    <row r="12" spans="1:6" ht="16.149999999999999" customHeight="1" x14ac:dyDescent="0.25">
      <c r="A12" s="161" t="s">
        <v>41</v>
      </c>
      <c r="B12" s="162"/>
      <c r="C12" s="159" t="s">
        <v>880</v>
      </c>
      <c r="D12" s="160"/>
      <c r="E12" s="160"/>
      <c r="F12" s="160"/>
    </row>
    <row r="13" spans="1:6" ht="16.149999999999999" customHeight="1" x14ac:dyDescent="0.25">
      <c r="A13" s="163" t="s">
        <v>42</v>
      </c>
      <c r="B13" s="164"/>
      <c r="C13" s="159" t="s">
        <v>881</v>
      </c>
      <c r="D13" s="160"/>
      <c r="E13" s="160"/>
      <c r="F13" s="160"/>
    </row>
    <row r="14" spans="1:6" ht="63" customHeight="1" x14ac:dyDescent="0.25">
      <c r="A14" s="165" t="s">
        <v>3</v>
      </c>
      <c r="B14" s="166"/>
      <c r="C14" s="159" t="s">
        <v>882</v>
      </c>
      <c r="D14" s="160"/>
      <c r="E14" s="160"/>
      <c r="F14" s="160"/>
    </row>
    <row r="15" spans="1:6" ht="16.149999999999999" customHeight="1" x14ac:dyDescent="0.25">
      <c r="A15" s="163" t="s">
        <v>4</v>
      </c>
      <c r="B15" s="167"/>
      <c r="C15" s="150" t="s">
        <v>936</v>
      </c>
      <c r="D15" s="151"/>
      <c r="E15" s="151"/>
      <c r="F15" s="152"/>
    </row>
    <row r="16" spans="1:6" ht="16.149999999999999" customHeight="1" x14ac:dyDescent="0.25">
      <c r="A16" s="153" t="s">
        <v>44</v>
      </c>
      <c r="B16" s="154"/>
      <c r="C16" s="150" t="s">
        <v>937</v>
      </c>
      <c r="D16" s="151"/>
      <c r="E16" s="151"/>
      <c r="F16" s="152"/>
    </row>
    <row r="17" spans="1:6" ht="48" customHeight="1" x14ac:dyDescent="0.25">
      <c r="A17" s="153" t="s">
        <v>5</v>
      </c>
      <c r="B17" s="154"/>
      <c r="C17" s="150" t="s">
        <v>883</v>
      </c>
      <c r="D17" s="151"/>
      <c r="E17" s="151"/>
      <c r="F17" s="152"/>
    </row>
    <row r="18" spans="1:6" ht="55.15" customHeight="1" x14ac:dyDescent="0.25">
      <c r="A18" s="153" t="s">
        <v>6</v>
      </c>
      <c r="B18" s="154"/>
      <c r="C18" s="150" t="s">
        <v>938</v>
      </c>
      <c r="D18" s="151"/>
      <c r="E18" s="151"/>
      <c r="F18" s="152"/>
    </row>
    <row r="19" spans="1:6" ht="18" customHeight="1" x14ac:dyDescent="0.25">
      <c r="A19" s="17"/>
      <c r="C19" s="26"/>
      <c r="D19" s="26"/>
      <c r="E19" s="26"/>
      <c r="F19" s="26"/>
    </row>
    <row r="20" spans="1:6" x14ac:dyDescent="0.25">
      <c r="A20" s="148" t="s">
        <v>7</v>
      </c>
      <c r="B20" s="148"/>
      <c r="C20" s="148"/>
      <c r="D20" s="148"/>
      <c r="E20" s="148"/>
      <c r="F20" s="148"/>
    </row>
    <row r="21" spans="1:6" x14ac:dyDescent="0.25">
      <c r="A21" s="147" t="s">
        <v>8</v>
      </c>
      <c r="B21" s="149"/>
      <c r="C21" s="149"/>
      <c r="D21" s="149"/>
      <c r="E21" s="149"/>
      <c r="F21" s="149"/>
    </row>
    <row r="22" spans="1:6" x14ac:dyDescent="0.25">
      <c r="A22" s="147" t="s">
        <v>296</v>
      </c>
      <c r="B22" s="149"/>
      <c r="C22" s="149"/>
      <c r="D22" s="149"/>
      <c r="E22" s="149"/>
      <c r="F22" s="149"/>
    </row>
    <row r="23" spans="1:6" x14ac:dyDescent="0.25">
      <c r="A23" s="147" t="s">
        <v>9</v>
      </c>
      <c r="B23" s="149"/>
      <c r="C23" s="149"/>
      <c r="D23" s="149"/>
      <c r="E23" s="149"/>
      <c r="F23" s="149"/>
    </row>
    <row r="24" spans="1:6" x14ac:dyDescent="0.25">
      <c r="A24" s="147" t="s">
        <v>10</v>
      </c>
      <c r="B24" s="147"/>
      <c r="C24" s="147"/>
      <c r="D24" s="147"/>
      <c r="E24" s="147"/>
      <c r="F24" s="147"/>
    </row>
    <row r="25" spans="1:6" ht="31.9" customHeight="1" x14ac:dyDescent="0.25">
      <c r="A25" s="155" t="s">
        <v>11</v>
      </c>
      <c r="B25" s="155"/>
      <c r="C25" s="155"/>
      <c r="D25" s="155"/>
      <c r="E25" s="155"/>
      <c r="F25" s="155"/>
    </row>
    <row r="26" spans="1:6" x14ac:dyDescent="0.25">
      <c r="A26" s="147" t="s">
        <v>12</v>
      </c>
      <c r="B26" s="147"/>
      <c r="C26" s="147"/>
      <c r="D26" s="147"/>
      <c r="E26" s="147"/>
      <c r="F26" s="147"/>
    </row>
    <row r="28" spans="1:6" ht="18.75" x14ac:dyDescent="0.25">
      <c r="A28" s="156" t="s">
        <v>297</v>
      </c>
      <c r="B28" s="156"/>
      <c r="C28" s="156"/>
    </row>
    <row r="29" spans="1:6" ht="18.75" x14ac:dyDescent="0.25">
      <c r="A29" s="128"/>
      <c r="B29" s="129" t="s">
        <v>505</v>
      </c>
      <c r="C29" s="110" t="s">
        <v>53</v>
      </c>
      <c r="D29" s="75"/>
    </row>
    <row r="30" spans="1:6" ht="18.75" x14ac:dyDescent="0.25">
      <c r="A30" s="128"/>
      <c r="B30" s="129" t="s">
        <v>507</v>
      </c>
      <c r="C30" s="110" t="s">
        <v>53</v>
      </c>
      <c r="D30" s="111"/>
      <c r="E30" s="112" t="s">
        <v>334</v>
      </c>
    </row>
    <row r="31" spans="1:6" ht="18.75" x14ac:dyDescent="0.25">
      <c r="A31" s="128"/>
      <c r="B31" s="129" t="s">
        <v>508</v>
      </c>
      <c r="C31" s="110" t="s">
        <v>53</v>
      </c>
      <c r="D31" s="111"/>
      <c r="E31" s="112"/>
    </row>
    <row r="32" spans="1:6" s="112" customFormat="1" ht="18.75" x14ac:dyDescent="0.25">
      <c r="A32" s="128"/>
      <c r="B32" s="129" t="s">
        <v>509</v>
      </c>
      <c r="C32" s="110" t="s">
        <v>53</v>
      </c>
      <c r="D32" s="111"/>
    </row>
    <row r="33" spans="1:5" ht="18.75" x14ac:dyDescent="0.25">
      <c r="A33" s="128"/>
      <c r="B33" s="129" t="s">
        <v>510</v>
      </c>
      <c r="C33" s="110" t="s">
        <v>52</v>
      </c>
      <c r="D33" s="113"/>
      <c r="E33" s="112"/>
    </row>
    <row r="34" spans="1:5" ht="18.75" x14ac:dyDescent="0.25">
      <c r="A34" s="128"/>
      <c r="B34" s="129" t="s">
        <v>511</v>
      </c>
      <c r="C34" s="110" t="s">
        <v>53</v>
      </c>
      <c r="D34" s="113"/>
      <c r="E34" s="112"/>
    </row>
    <row r="35" spans="1:5" ht="18.75" x14ac:dyDescent="0.25">
      <c r="A35" s="128"/>
      <c r="B35" s="129" t="s">
        <v>858</v>
      </c>
      <c r="C35" s="110" t="s">
        <v>53</v>
      </c>
      <c r="D35" s="113"/>
      <c r="E35" s="112"/>
    </row>
    <row r="36" spans="1:5" ht="18.75" x14ac:dyDescent="0.25">
      <c r="A36" s="128"/>
      <c r="B36" s="129" t="s">
        <v>859</v>
      </c>
      <c r="C36" s="110" t="s">
        <v>53</v>
      </c>
      <c r="D36" s="113"/>
      <c r="E36" s="112"/>
    </row>
    <row r="37" spans="1:5" s="116" customFormat="1" ht="18.75" x14ac:dyDescent="0.25">
      <c r="A37" s="128"/>
      <c r="B37" s="129" t="s">
        <v>865</v>
      </c>
      <c r="C37" s="110" t="s">
        <v>53</v>
      </c>
      <c r="D37" s="83"/>
    </row>
    <row r="38" spans="1:5" ht="18.75" x14ac:dyDescent="0.25">
      <c r="A38" s="128"/>
      <c r="B38" s="129" t="s">
        <v>863</v>
      </c>
      <c r="C38" s="110" t="s">
        <v>53</v>
      </c>
      <c r="D38" s="114"/>
      <c r="E38" s="112"/>
    </row>
    <row r="39" spans="1:5" ht="18.75" x14ac:dyDescent="0.25">
      <c r="A39" s="128"/>
      <c r="B39" s="129" t="s">
        <v>512</v>
      </c>
      <c r="C39" s="110" t="s">
        <v>53</v>
      </c>
      <c r="D39" s="114"/>
      <c r="E39" s="112"/>
    </row>
    <row r="40" spans="1:5" s="116" customFormat="1" ht="18.75" x14ac:dyDescent="0.25">
      <c r="A40" s="128"/>
      <c r="B40" s="129" t="s">
        <v>866</v>
      </c>
      <c r="C40" s="110" t="s">
        <v>52</v>
      </c>
      <c r="D40" s="83"/>
    </row>
    <row r="41" spans="1:5" x14ac:dyDescent="0.25">
      <c r="C41" s="112"/>
      <c r="D41" s="115"/>
      <c r="E41" s="112"/>
    </row>
  </sheetData>
  <mergeCells count="26">
    <mergeCell ref="A28:C28"/>
    <mergeCell ref="A10:B10"/>
    <mergeCell ref="C10:F10"/>
    <mergeCell ref="A11:B11"/>
    <mergeCell ref="C11:F11"/>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24:F24"/>
    <mergeCell ref="A25:F25"/>
    <mergeCell ref="A26:F26"/>
    <mergeCell ref="A20:F20"/>
    <mergeCell ref="A21:F21"/>
    <mergeCell ref="A22:F22"/>
    <mergeCell ref="A23:F23"/>
  </mergeCells>
  <hyperlinks>
    <hyperlink ref="B29" location="'1 PD'!A1" display="1 pirkimo objekto dalis. Anestezijos aparatas – 1 vnt." xr:uid="{00000000-0004-0000-0000-000000000000}"/>
    <hyperlink ref="B30" location="'2 PD'!A1" display="2 pirkimo objekto dalis. Paciento monitorius  – 3 vnt." xr:uid="{00000000-0004-0000-0000-000001000000}"/>
    <hyperlink ref="B31" location="'3 PD'!A1" display="3 pirkimo objekto dalis. Bronchoskopų rinkinys – 1 rinkinys" xr:uid="{00000000-0004-0000-0000-000002000000}"/>
    <hyperlink ref="B32" location="'4 PD'!A1" display="4 pirkimo objekto dalis. Dirbtinės plaučių ventiliacijos aparatai - 2 vnt." xr:uid="{00000000-0004-0000-0000-000003000000}"/>
    <hyperlink ref="B33" location="'5 PD'!A1" display="5 pirkimo objekto dalis. Radiodažnuminis ir krio  generatorius - 1 vnt." xr:uid="{00000000-0004-0000-0000-000004000000}"/>
    <hyperlink ref="B34" location="'6 PD'!A1" display="6 pirkimo objekto dalis. Minimaliai invazyvi pagalbinės kraujotakos sistema - 1 vnt." xr:uid="{00000000-0004-0000-0000-000005000000}"/>
    <hyperlink ref="B39" location="'11 PD'!A1" display="11 pirkimo objekto dalis. Infuzuojamų tirpalų pašildymo sistema - 1 vnt." xr:uid="{00000000-0004-0000-0000-000006000000}"/>
    <hyperlink ref="B36" location="'8 PD'!A1" display="8 pirkimo objekto dalis. Širdies minutinio tūrio monitoravimo įrenginys - 1 vnt." xr:uid="{00000000-0004-0000-0000-000007000000}"/>
    <hyperlink ref="B35" location="'7 PD'!A1" display="7 pirkimo objekto dalis. 4 peristalinių siurblių sistema DKA - 1 komplektas" xr:uid="{00000000-0004-0000-0000-000008000000}"/>
    <hyperlink ref="B37" location="'9 PD'!A1" display="9 pirkimo objekto dalis. Prieigos prie dirbtinės kraujo apytakos monitorius - 1 vnt." xr:uid="{00000000-0004-0000-0000-000009000000}"/>
    <hyperlink ref="B40" location="'12 PD'!A1" display="12 pirkimo objekto dalis. Ant galvos dėvimas šviesos šaltinis - 1 vnt." xr:uid="{00000000-0004-0000-0000-00000A000000}"/>
    <hyperlink ref="B38" location="' 10 PD'!A1" display="10 pirkimo objekto dalis. Išorinis dvikamerinis širdies stimuliatorius - 2 vnt." xr:uid="{00000000-0004-0000-0000-00000B000000}"/>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Sheet6!$A$1:$A$2</xm:f>
          </x14:formula1>
          <xm:sqref>C29:C40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4"/>
  <dimension ref="A1:I21"/>
  <sheetViews>
    <sheetView zoomScale="85" zoomScaleNormal="85" workbookViewId="0"/>
  </sheetViews>
  <sheetFormatPr defaultColWidth="9.140625" defaultRowHeight="15.75" x14ac:dyDescent="0.25"/>
  <cols>
    <col min="1" max="1" width="10" style="14" customWidth="1"/>
    <col min="2" max="3" width="37.140625" style="14" customWidth="1"/>
    <col min="4" max="4" width="54.28515625" style="14" customWidth="1"/>
    <col min="5" max="7" width="9.140625" style="14"/>
    <col min="8" max="8" width="24.140625" style="14" bestFit="1" customWidth="1"/>
    <col min="9" max="9" width="50.85546875" style="14" customWidth="1"/>
    <col min="10" max="16384" width="9.140625" style="14"/>
  </cols>
  <sheetData>
    <row r="1" spans="1:9" x14ac:dyDescent="0.25">
      <c r="B1" s="34"/>
    </row>
    <row r="2" spans="1:9" x14ac:dyDescent="0.25">
      <c r="B2" s="34"/>
    </row>
    <row r="3" spans="1:9" x14ac:dyDescent="0.25">
      <c r="A3" s="33" t="s">
        <v>862</v>
      </c>
      <c r="B3" s="19"/>
      <c r="C3" s="19"/>
    </row>
    <row r="4" spans="1:9" x14ac:dyDescent="0.25">
      <c r="A4" s="16"/>
      <c r="B4" s="17"/>
      <c r="C4" s="17"/>
    </row>
    <row r="5" spans="1:9" x14ac:dyDescent="0.25">
      <c r="A5" s="19" t="s">
        <v>13</v>
      </c>
      <c r="B5" s="17"/>
      <c r="C5" s="17"/>
    </row>
    <row r="6" spans="1:9" s="15" customFormat="1" ht="78.75" x14ac:dyDescent="0.25">
      <c r="A6" s="42" t="s">
        <v>45</v>
      </c>
      <c r="B6" s="42" t="s">
        <v>46</v>
      </c>
      <c r="C6" s="42" t="s">
        <v>47</v>
      </c>
      <c r="D6" s="43" t="s">
        <v>49</v>
      </c>
    </row>
    <row r="7" spans="1:9" s="15" customFormat="1" ht="47.25" x14ac:dyDescent="0.25">
      <c r="A7" s="29" t="s">
        <v>57</v>
      </c>
      <c r="B7" s="62" t="s">
        <v>295</v>
      </c>
      <c r="C7" s="62" t="s">
        <v>56</v>
      </c>
      <c r="D7" s="50"/>
    </row>
    <row r="8" spans="1:9" s="15" customFormat="1" ht="63" x14ac:dyDescent="0.25">
      <c r="A8" s="79" t="s">
        <v>61</v>
      </c>
      <c r="B8" s="80" t="s">
        <v>176</v>
      </c>
      <c r="C8" s="41" t="s">
        <v>406</v>
      </c>
      <c r="D8" s="50"/>
    </row>
    <row r="9" spans="1:9" s="15" customFormat="1" x14ac:dyDescent="0.25">
      <c r="A9" s="79" t="s">
        <v>62</v>
      </c>
      <c r="B9" s="104" t="s">
        <v>407</v>
      </c>
      <c r="C9" s="81" t="s">
        <v>408</v>
      </c>
      <c r="D9" s="50"/>
    </row>
    <row r="10" spans="1:9" s="15" customFormat="1" x14ac:dyDescent="0.25">
      <c r="A10" s="79" t="s">
        <v>63</v>
      </c>
      <c r="B10" s="104" t="s">
        <v>409</v>
      </c>
      <c r="C10" s="81" t="s">
        <v>411</v>
      </c>
      <c r="D10" s="50"/>
    </row>
    <row r="11" spans="1:9" s="15" customFormat="1" x14ac:dyDescent="0.25">
      <c r="A11" s="79" t="s">
        <v>64</v>
      </c>
      <c r="B11" s="104" t="s">
        <v>410</v>
      </c>
      <c r="C11" s="81" t="s">
        <v>412</v>
      </c>
      <c r="D11" s="50"/>
    </row>
    <row r="12" spans="1:9" x14ac:dyDescent="0.25">
      <c r="A12" s="275" t="s">
        <v>67</v>
      </c>
      <c r="B12" s="278" t="s">
        <v>292</v>
      </c>
      <c r="C12" s="104" t="s">
        <v>413</v>
      </c>
      <c r="D12" s="63"/>
      <c r="H12" s="76"/>
      <c r="I12" s="76"/>
    </row>
    <row r="13" spans="1:9" x14ac:dyDescent="0.25">
      <c r="A13" s="276"/>
      <c r="B13" s="279"/>
      <c r="C13" s="104" t="s">
        <v>414</v>
      </c>
      <c r="D13" s="63"/>
      <c r="H13" s="77"/>
      <c r="I13" s="78"/>
    </row>
    <row r="14" spans="1:9" x14ac:dyDescent="0.25">
      <c r="A14" s="277"/>
      <c r="B14" s="280"/>
      <c r="C14" s="104" t="s">
        <v>415</v>
      </c>
      <c r="D14" s="63"/>
      <c r="H14" s="77"/>
      <c r="I14" s="77"/>
    </row>
    <row r="15" spans="1:9" x14ac:dyDescent="0.25">
      <c r="A15" s="16"/>
      <c r="C15" s="21" t="s">
        <v>16</v>
      </c>
      <c r="D15" s="18">
        <v>1</v>
      </c>
    </row>
    <row r="16" spans="1:9" x14ac:dyDescent="0.25">
      <c r="A16" s="16"/>
      <c r="C16" s="21" t="s">
        <v>17</v>
      </c>
      <c r="D16" s="18" t="s">
        <v>307</v>
      </c>
    </row>
    <row r="17" spans="1:4" x14ac:dyDescent="0.25">
      <c r="A17" s="16"/>
      <c r="C17" s="21" t="s">
        <v>18</v>
      </c>
      <c r="D17" s="24"/>
    </row>
    <row r="18" spans="1:4" x14ac:dyDescent="0.25">
      <c r="A18" s="16"/>
      <c r="C18" s="21" t="s">
        <v>19</v>
      </c>
      <c r="D18" s="22">
        <f>D17*D15</f>
        <v>0</v>
      </c>
    </row>
    <row r="19" spans="1:4" x14ac:dyDescent="0.25">
      <c r="A19" s="16"/>
      <c r="C19" s="21" t="s">
        <v>50</v>
      </c>
      <c r="D19" s="23">
        <f>D18*0.21</f>
        <v>0</v>
      </c>
    </row>
    <row r="20" spans="1:4" x14ac:dyDescent="0.25">
      <c r="A20" s="16"/>
      <c r="C20" s="21" t="s">
        <v>51</v>
      </c>
      <c r="D20" s="22">
        <f>D18+D19</f>
        <v>0</v>
      </c>
    </row>
    <row r="21" spans="1:4" x14ac:dyDescent="0.25">
      <c r="C21" s="21" t="s">
        <v>301</v>
      </c>
      <c r="D21" s="74" t="s">
        <v>302</v>
      </c>
    </row>
  </sheetData>
  <mergeCells count="2">
    <mergeCell ref="A12:A14"/>
    <mergeCell ref="B12:B14"/>
  </mergeCells>
  <dataValidations count="1">
    <dataValidation type="custom" errorStyle="information" allowBlank="1" showInputMessage="1" showErrorMessage="1" errorTitle="Nunurodyta kaina" sqref="E17" xr:uid="{00000000-0002-0000-0900-000000000000}">
      <formula1>D17</formula1>
    </dataValidation>
  </dataValidations>
  <pageMargins left="0.7" right="0.7" top="0.75" bottom="0.75" header="0.3" footer="0.3"/>
  <pageSetup paperSize="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8"/>
  <dimension ref="A1:J33"/>
  <sheetViews>
    <sheetView zoomScale="85" zoomScaleNormal="85" workbookViewId="0"/>
  </sheetViews>
  <sheetFormatPr defaultColWidth="9.140625" defaultRowHeight="15.75" x14ac:dyDescent="0.25"/>
  <cols>
    <col min="1" max="1" width="10" style="14" customWidth="1"/>
    <col min="2" max="3" width="37.140625" style="14" customWidth="1"/>
    <col min="4" max="4" width="54.28515625" style="14" customWidth="1"/>
    <col min="5" max="7" width="9.140625" style="14"/>
    <col min="8" max="8" width="24.140625" style="14" bestFit="1" customWidth="1"/>
    <col min="9" max="9" width="10.85546875" style="14" customWidth="1"/>
    <col min="10" max="16384" width="9.140625" style="14"/>
  </cols>
  <sheetData>
    <row r="1" spans="1:10" x14ac:dyDescent="0.25">
      <c r="B1" s="34"/>
    </row>
    <row r="2" spans="1:10" x14ac:dyDescent="0.25">
      <c r="B2" s="34"/>
    </row>
    <row r="3" spans="1:10" x14ac:dyDescent="0.25">
      <c r="A3" s="281" t="s">
        <v>861</v>
      </c>
      <c r="B3" s="281"/>
      <c r="C3" s="281"/>
      <c r="D3" s="281"/>
    </row>
    <row r="4" spans="1:10" x14ac:dyDescent="0.25">
      <c r="A4" s="16"/>
      <c r="B4" s="17"/>
      <c r="C4" s="17"/>
    </row>
    <row r="5" spans="1:10" x14ac:dyDescent="0.25">
      <c r="A5" s="19" t="s">
        <v>13</v>
      </c>
      <c r="B5" s="17"/>
      <c r="C5" s="17"/>
    </row>
    <row r="6" spans="1:10" s="15" customFormat="1" ht="78.75" x14ac:dyDescent="0.25">
      <c r="A6" s="42" t="s">
        <v>45</v>
      </c>
      <c r="B6" s="42" t="s">
        <v>46</v>
      </c>
      <c r="C6" s="42" t="s">
        <v>47</v>
      </c>
      <c r="D6" s="43" t="s">
        <v>49</v>
      </c>
      <c r="J6" s="84"/>
    </row>
    <row r="7" spans="1:10" s="15" customFormat="1" ht="47.25" x14ac:dyDescent="0.25">
      <c r="A7" s="29" t="s">
        <v>57</v>
      </c>
      <c r="B7" s="62" t="s">
        <v>295</v>
      </c>
      <c r="C7" s="62" t="s">
        <v>56</v>
      </c>
      <c r="D7" s="50"/>
      <c r="F7" s="106"/>
      <c r="J7" s="106"/>
    </row>
    <row r="8" spans="1:10" s="15" customFormat="1" ht="31.5" x14ac:dyDescent="0.25">
      <c r="A8" s="244" t="s">
        <v>61</v>
      </c>
      <c r="B8" s="241" t="s">
        <v>100</v>
      </c>
      <c r="C8" s="88" t="s">
        <v>430</v>
      </c>
      <c r="D8" s="50"/>
      <c r="F8" s="106"/>
      <c r="J8" s="106"/>
    </row>
    <row r="9" spans="1:10" s="15" customFormat="1" ht="31.5" x14ac:dyDescent="0.25">
      <c r="A9" s="245"/>
      <c r="B9" s="242"/>
      <c r="C9" s="69" t="s">
        <v>424</v>
      </c>
      <c r="D9" s="50"/>
      <c r="F9" s="84"/>
      <c r="J9" s="84"/>
    </row>
    <row r="10" spans="1:10" s="15" customFormat="1" x14ac:dyDescent="0.25">
      <c r="A10" s="245"/>
      <c r="B10" s="242"/>
      <c r="C10" s="88" t="s">
        <v>423</v>
      </c>
      <c r="D10" s="50"/>
      <c r="F10" s="84"/>
      <c r="J10" s="84"/>
    </row>
    <row r="11" spans="1:10" s="15" customFormat="1" ht="31.5" x14ac:dyDescent="0.25">
      <c r="A11" s="245"/>
      <c r="B11" s="242"/>
      <c r="C11" s="88" t="s">
        <v>425</v>
      </c>
      <c r="D11" s="50"/>
      <c r="F11" s="84"/>
      <c r="J11" s="106"/>
    </row>
    <row r="12" spans="1:10" s="15" customFormat="1" x14ac:dyDescent="0.25">
      <c r="A12" s="245"/>
      <c r="B12" s="242"/>
      <c r="C12" s="88" t="s">
        <v>426</v>
      </c>
      <c r="D12" s="50"/>
      <c r="F12" s="106"/>
      <c r="J12" s="84"/>
    </row>
    <row r="13" spans="1:10" s="15" customFormat="1" ht="35.25" customHeight="1" x14ac:dyDescent="0.25">
      <c r="A13" s="245"/>
      <c r="B13" s="242"/>
      <c r="C13" s="88" t="s">
        <v>432</v>
      </c>
      <c r="D13" s="50"/>
      <c r="F13" s="106"/>
      <c r="J13" s="84"/>
    </row>
    <row r="14" spans="1:10" s="15" customFormat="1" ht="31.5" x14ac:dyDescent="0.25">
      <c r="A14" s="245"/>
      <c r="B14" s="242"/>
      <c r="C14" s="88" t="s">
        <v>427</v>
      </c>
      <c r="D14" s="50"/>
      <c r="F14" s="84"/>
      <c r="J14" s="106"/>
    </row>
    <row r="15" spans="1:10" s="15" customFormat="1" x14ac:dyDescent="0.25">
      <c r="A15" s="79" t="s">
        <v>62</v>
      </c>
      <c r="B15" s="85" t="s">
        <v>416</v>
      </c>
      <c r="C15" s="41" t="s">
        <v>840</v>
      </c>
      <c r="D15" s="50"/>
      <c r="F15" s="84"/>
    </row>
    <row r="16" spans="1:10" s="15" customFormat="1" x14ac:dyDescent="0.25">
      <c r="A16" s="244" t="s">
        <v>63</v>
      </c>
      <c r="B16" s="241" t="s">
        <v>418</v>
      </c>
      <c r="C16" s="41" t="s">
        <v>417</v>
      </c>
      <c r="D16" s="50"/>
      <c r="F16" s="84"/>
    </row>
    <row r="17" spans="1:6" s="15" customFormat="1" x14ac:dyDescent="0.25">
      <c r="A17" s="245"/>
      <c r="B17" s="242"/>
      <c r="C17" s="41" t="s">
        <v>419</v>
      </c>
      <c r="D17" s="50"/>
      <c r="F17" s="84"/>
    </row>
    <row r="18" spans="1:6" s="15" customFormat="1" x14ac:dyDescent="0.25">
      <c r="A18" s="245"/>
      <c r="B18" s="242"/>
      <c r="C18" s="41" t="s">
        <v>420</v>
      </c>
      <c r="D18" s="50"/>
    </row>
    <row r="19" spans="1:6" s="15" customFormat="1" x14ac:dyDescent="0.25">
      <c r="A19" s="246"/>
      <c r="B19" s="243"/>
      <c r="C19" s="41" t="s">
        <v>421</v>
      </c>
      <c r="D19" s="50"/>
    </row>
    <row r="20" spans="1:6" s="15" customFormat="1" ht="31.5" x14ac:dyDescent="0.25">
      <c r="A20" s="79" t="s">
        <v>64</v>
      </c>
      <c r="B20" s="85" t="s">
        <v>422</v>
      </c>
      <c r="C20" s="41" t="s">
        <v>60</v>
      </c>
      <c r="D20" s="50"/>
    </row>
    <row r="21" spans="1:6" s="15" customFormat="1" x14ac:dyDescent="0.25">
      <c r="A21" s="244" t="s">
        <v>67</v>
      </c>
      <c r="B21" s="241" t="s">
        <v>205</v>
      </c>
      <c r="C21" s="41" t="s">
        <v>428</v>
      </c>
      <c r="D21" s="50"/>
    </row>
    <row r="22" spans="1:6" s="15" customFormat="1" x14ac:dyDescent="0.25">
      <c r="A22" s="245"/>
      <c r="B22" s="242"/>
      <c r="C22" s="41" t="s">
        <v>429</v>
      </c>
      <c r="D22" s="50"/>
    </row>
    <row r="23" spans="1:6" s="15" customFormat="1" ht="31.5" x14ac:dyDescent="0.25">
      <c r="A23" s="245"/>
      <c r="B23" s="242"/>
      <c r="C23" s="41" t="s">
        <v>431</v>
      </c>
      <c r="D23" s="50"/>
    </row>
    <row r="24" spans="1:6" s="15" customFormat="1" ht="31.5" x14ac:dyDescent="0.25">
      <c r="A24" s="245"/>
      <c r="B24" s="242"/>
      <c r="C24" s="41" t="s">
        <v>838</v>
      </c>
      <c r="D24" s="50"/>
    </row>
    <row r="25" spans="1:6" s="15" customFormat="1" ht="47.25" x14ac:dyDescent="0.25">
      <c r="A25" s="245"/>
      <c r="B25" s="242"/>
      <c r="C25" s="41" t="s">
        <v>839</v>
      </c>
      <c r="D25" s="50"/>
    </row>
    <row r="26" spans="1:6" ht="31.5" x14ac:dyDescent="0.25">
      <c r="A26" s="71" t="s">
        <v>68</v>
      </c>
      <c r="B26" s="92" t="s">
        <v>80</v>
      </c>
      <c r="C26" s="64" t="s">
        <v>305</v>
      </c>
      <c r="D26" s="59"/>
    </row>
    <row r="27" spans="1:6" x14ac:dyDescent="0.25">
      <c r="A27" s="16"/>
      <c r="C27" s="21" t="s">
        <v>16</v>
      </c>
      <c r="D27" s="18">
        <v>1</v>
      </c>
    </row>
    <row r="28" spans="1:6" x14ac:dyDescent="0.25">
      <c r="A28" s="16"/>
      <c r="C28" s="21" t="s">
        <v>17</v>
      </c>
      <c r="D28" s="18" t="s">
        <v>20</v>
      </c>
    </row>
    <row r="29" spans="1:6" x14ac:dyDescent="0.25">
      <c r="A29" s="16"/>
      <c r="C29" s="21" t="s">
        <v>18</v>
      </c>
      <c r="D29" s="24"/>
    </row>
    <row r="30" spans="1:6" x14ac:dyDescent="0.25">
      <c r="A30" s="16"/>
      <c r="C30" s="21" t="s">
        <v>19</v>
      </c>
      <c r="D30" s="22">
        <f>D29*D27</f>
        <v>0</v>
      </c>
    </row>
    <row r="31" spans="1:6" x14ac:dyDescent="0.25">
      <c r="A31" s="16"/>
      <c r="C31" s="21" t="s">
        <v>50</v>
      </c>
      <c r="D31" s="23">
        <f>D30*0.21</f>
        <v>0</v>
      </c>
    </row>
    <row r="32" spans="1:6" x14ac:dyDescent="0.25">
      <c r="A32" s="16"/>
      <c r="C32" s="21" t="s">
        <v>51</v>
      </c>
      <c r="D32" s="22">
        <f>D30+D31</f>
        <v>0</v>
      </c>
    </row>
    <row r="33" spans="3:4" x14ac:dyDescent="0.25">
      <c r="C33" s="21" t="s">
        <v>301</v>
      </c>
      <c r="D33" s="74" t="s">
        <v>302</v>
      </c>
    </row>
  </sheetData>
  <mergeCells count="7">
    <mergeCell ref="A21:A25"/>
    <mergeCell ref="B21:B25"/>
    <mergeCell ref="B16:B19"/>
    <mergeCell ref="A16:A19"/>
    <mergeCell ref="A3:D3"/>
    <mergeCell ref="B8:B14"/>
    <mergeCell ref="A8:A14"/>
  </mergeCells>
  <dataValidations count="1">
    <dataValidation type="custom" errorStyle="information" allowBlank="1" showInputMessage="1" showErrorMessage="1" errorTitle="Nunurodyta kaina" sqref="E29" xr:uid="{00000000-0002-0000-0A00-000000000000}">
      <formula1>D29</formula1>
    </dataValidation>
  </dataValidation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3"/>
  <dimension ref="A1:I34"/>
  <sheetViews>
    <sheetView zoomScaleNormal="100" workbookViewId="0"/>
  </sheetViews>
  <sheetFormatPr defaultColWidth="9.140625" defaultRowHeight="15.75" x14ac:dyDescent="0.25"/>
  <cols>
    <col min="1" max="1" width="10" style="14" customWidth="1"/>
    <col min="2" max="3" width="37.140625" style="14" customWidth="1"/>
    <col min="4" max="4" width="54.28515625" style="14" customWidth="1"/>
    <col min="5" max="7" width="9.140625" style="14"/>
    <col min="8" max="8" width="24.140625" style="14" bestFit="1" customWidth="1"/>
    <col min="9" max="9" width="50.85546875" style="14" customWidth="1"/>
    <col min="10" max="16384" width="9.140625" style="14"/>
  </cols>
  <sheetData>
    <row r="1" spans="1:4" x14ac:dyDescent="0.25">
      <c r="B1" s="34"/>
    </row>
    <row r="2" spans="1:4" x14ac:dyDescent="0.25">
      <c r="B2" s="34"/>
    </row>
    <row r="3" spans="1:4" x14ac:dyDescent="0.25">
      <c r="A3" s="33" t="s">
        <v>860</v>
      </c>
      <c r="B3" s="19"/>
      <c r="C3" s="19"/>
    </row>
    <row r="4" spans="1:4" x14ac:dyDescent="0.25">
      <c r="A4" s="16"/>
      <c r="B4" s="17"/>
      <c r="C4" s="17"/>
    </row>
    <row r="5" spans="1:4" x14ac:dyDescent="0.25">
      <c r="A5" s="19" t="s">
        <v>13</v>
      </c>
      <c r="B5" s="17"/>
      <c r="C5" s="17"/>
    </row>
    <row r="6" spans="1:4" s="15" customFormat="1" ht="78.75" x14ac:dyDescent="0.25">
      <c r="A6" s="42" t="s">
        <v>45</v>
      </c>
      <c r="B6" s="42" t="s">
        <v>46</v>
      </c>
      <c r="C6" s="42" t="s">
        <v>47</v>
      </c>
      <c r="D6" s="43" t="s">
        <v>49</v>
      </c>
    </row>
    <row r="7" spans="1:4" s="15" customFormat="1" ht="47.25" x14ac:dyDescent="0.25">
      <c r="A7" s="29" t="s">
        <v>57</v>
      </c>
      <c r="B7" s="62" t="s">
        <v>295</v>
      </c>
      <c r="C7" s="62" t="s">
        <v>56</v>
      </c>
      <c r="D7" s="50"/>
    </row>
    <row r="8" spans="1:4" s="15" customFormat="1" x14ac:dyDescent="0.25">
      <c r="A8" s="244" t="s">
        <v>61</v>
      </c>
      <c r="B8" s="247" t="s">
        <v>176</v>
      </c>
      <c r="C8" s="41" t="s">
        <v>384</v>
      </c>
      <c r="D8" s="50"/>
    </row>
    <row r="9" spans="1:4" s="15" customFormat="1" ht="31.5" x14ac:dyDescent="0.25">
      <c r="A9" s="245"/>
      <c r="B9" s="248"/>
      <c r="C9" s="56" t="s">
        <v>525</v>
      </c>
      <c r="D9" s="50"/>
    </row>
    <row r="10" spans="1:4" s="15" customFormat="1" x14ac:dyDescent="0.25">
      <c r="A10" s="245"/>
      <c r="B10" s="248"/>
      <c r="C10" s="56" t="s">
        <v>385</v>
      </c>
      <c r="D10" s="50"/>
    </row>
    <row r="11" spans="1:4" s="15" customFormat="1" ht="31.5" x14ac:dyDescent="0.25">
      <c r="A11" s="246"/>
      <c r="B11" s="249"/>
      <c r="C11" s="56" t="s">
        <v>386</v>
      </c>
      <c r="D11" s="50"/>
    </row>
    <row r="12" spans="1:4" s="15" customFormat="1" ht="31.5" x14ac:dyDescent="0.25">
      <c r="A12" s="79" t="s">
        <v>389</v>
      </c>
      <c r="B12" s="85" t="s">
        <v>387</v>
      </c>
      <c r="C12" s="56" t="s">
        <v>388</v>
      </c>
      <c r="D12" s="50"/>
    </row>
    <row r="13" spans="1:4" s="15" customFormat="1" x14ac:dyDescent="0.25">
      <c r="A13" s="244" t="s">
        <v>63</v>
      </c>
      <c r="B13" s="247" t="s">
        <v>397</v>
      </c>
      <c r="C13" s="89" t="s">
        <v>390</v>
      </c>
      <c r="D13" s="50"/>
    </row>
    <row r="14" spans="1:4" s="15" customFormat="1" x14ac:dyDescent="0.25">
      <c r="A14" s="245"/>
      <c r="B14" s="248"/>
      <c r="C14" s="105" t="s">
        <v>391</v>
      </c>
      <c r="D14" s="50"/>
    </row>
    <row r="15" spans="1:4" s="15" customFormat="1" x14ac:dyDescent="0.25">
      <c r="A15" s="245"/>
      <c r="B15" s="248"/>
      <c r="C15" s="105" t="s">
        <v>392</v>
      </c>
      <c r="D15" s="50"/>
    </row>
    <row r="16" spans="1:4" x14ac:dyDescent="0.25">
      <c r="A16" s="245"/>
      <c r="B16" s="248"/>
      <c r="C16" s="41" t="s">
        <v>393</v>
      </c>
      <c r="D16" s="31"/>
    </row>
    <row r="17" spans="1:9" x14ac:dyDescent="0.25">
      <c r="A17" s="245"/>
      <c r="B17" s="248"/>
      <c r="C17" s="41" t="s">
        <v>394</v>
      </c>
      <c r="D17" s="31"/>
    </row>
    <row r="18" spans="1:9" x14ac:dyDescent="0.25">
      <c r="A18" s="245"/>
      <c r="B18" s="248"/>
      <c r="C18" s="41" t="s">
        <v>395</v>
      </c>
      <c r="D18" s="31"/>
    </row>
    <row r="19" spans="1:9" x14ac:dyDescent="0.25">
      <c r="A19" s="246"/>
      <c r="B19" s="249"/>
      <c r="C19" s="41" t="s">
        <v>396</v>
      </c>
      <c r="D19" s="31"/>
    </row>
    <row r="20" spans="1:9" ht="31.5" customHeight="1" x14ac:dyDescent="0.25">
      <c r="A20" s="275" t="s">
        <v>64</v>
      </c>
      <c r="B20" s="282" t="s">
        <v>398</v>
      </c>
      <c r="C20" s="64" t="s">
        <v>399</v>
      </c>
      <c r="D20" s="63"/>
      <c r="H20" s="76"/>
      <c r="I20" s="76"/>
    </row>
    <row r="21" spans="1:9" x14ac:dyDescent="0.25">
      <c r="A21" s="276"/>
      <c r="B21" s="283"/>
      <c r="C21" s="41" t="s">
        <v>400</v>
      </c>
      <c r="D21" s="63"/>
      <c r="H21" s="77"/>
      <c r="I21" s="78"/>
    </row>
    <row r="22" spans="1:9" ht="31.5" x14ac:dyDescent="0.25">
      <c r="A22" s="276"/>
      <c r="B22" s="283"/>
      <c r="C22" s="41" t="s">
        <v>404</v>
      </c>
      <c r="D22" s="63"/>
      <c r="H22" s="77"/>
      <c r="I22" s="77"/>
    </row>
    <row r="23" spans="1:9" ht="31.5" x14ac:dyDescent="0.25">
      <c r="A23" s="275" t="s">
        <v>401</v>
      </c>
      <c r="B23" s="278" t="s">
        <v>205</v>
      </c>
      <c r="C23" s="41" t="s">
        <v>402</v>
      </c>
      <c r="D23" s="63"/>
      <c r="H23" s="77"/>
      <c r="I23" s="77"/>
    </row>
    <row r="24" spans="1:9" ht="31.5" x14ac:dyDescent="0.25">
      <c r="A24" s="276"/>
      <c r="B24" s="279"/>
      <c r="C24" s="41" t="s">
        <v>405</v>
      </c>
      <c r="D24" s="63"/>
      <c r="H24" s="77"/>
      <c r="I24" s="77"/>
    </row>
    <row r="25" spans="1:9" x14ac:dyDescent="0.25">
      <c r="A25" s="277"/>
      <c r="B25" s="280"/>
      <c r="C25" s="41" t="s">
        <v>403</v>
      </c>
      <c r="D25" s="63"/>
      <c r="H25" s="77"/>
      <c r="I25" s="77"/>
    </row>
    <row r="26" spans="1:9" ht="31.5" x14ac:dyDescent="0.25">
      <c r="A26" s="271" t="s">
        <v>68</v>
      </c>
      <c r="B26" s="247" t="s">
        <v>80</v>
      </c>
      <c r="C26" s="64" t="s">
        <v>304</v>
      </c>
      <c r="D26" s="59"/>
    </row>
    <row r="27" spans="1:9" x14ac:dyDescent="0.25">
      <c r="A27" s="274"/>
      <c r="B27" s="249"/>
      <c r="C27" s="64" t="s">
        <v>306</v>
      </c>
      <c r="D27" s="59"/>
    </row>
    <row r="28" spans="1:9" x14ac:dyDescent="0.25">
      <c r="A28" s="16"/>
      <c r="C28" s="21" t="s">
        <v>16</v>
      </c>
      <c r="D28" s="18">
        <v>1</v>
      </c>
    </row>
    <row r="29" spans="1:9" x14ac:dyDescent="0.25">
      <c r="A29" s="16"/>
      <c r="C29" s="21" t="s">
        <v>17</v>
      </c>
      <c r="D29" s="18" t="s">
        <v>20</v>
      </c>
    </row>
    <row r="30" spans="1:9" x14ac:dyDescent="0.25">
      <c r="A30" s="16"/>
      <c r="C30" s="21" t="s">
        <v>18</v>
      </c>
      <c r="D30" s="24"/>
    </row>
    <row r="31" spans="1:9" x14ac:dyDescent="0.25">
      <c r="A31" s="16"/>
      <c r="C31" s="21" t="s">
        <v>19</v>
      </c>
      <c r="D31" s="22">
        <f>D30*D28</f>
        <v>0</v>
      </c>
    </row>
    <row r="32" spans="1:9" x14ac:dyDescent="0.25">
      <c r="A32" s="16"/>
      <c r="C32" s="21" t="s">
        <v>50</v>
      </c>
      <c r="D32" s="23">
        <f>D31*0.21</f>
        <v>0</v>
      </c>
    </row>
    <row r="33" spans="1:4" x14ac:dyDescent="0.25">
      <c r="A33" s="16"/>
      <c r="C33" s="21" t="s">
        <v>51</v>
      </c>
      <c r="D33" s="22">
        <f>D31+D32</f>
        <v>0</v>
      </c>
    </row>
    <row r="34" spans="1:4" x14ac:dyDescent="0.25">
      <c r="C34" s="21" t="s">
        <v>301</v>
      </c>
      <c r="D34" s="74" t="s">
        <v>302</v>
      </c>
    </row>
  </sheetData>
  <mergeCells count="10">
    <mergeCell ref="B8:B11"/>
    <mergeCell ref="A8:A11"/>
    <mergeCell ref="B13:B19"/>
    <mergeCell ref="A13:A19"/>
    <mergeCell ref="A26:A27"/>
    <mergeCell ref="B26:B27"/>
    <mergeCell ref="B20:B22"/>
    <mergeCell ref="A20:A22"/>
    <mergeCell ref="B23:B25"/>
    <mergeCell ref="A23:A25"/>
  </mergeCells>
  <dataValidations disablePrompts="1" count="1">
    <dataValidation type="custom" errorStyle="information" allowBlank="1" showInputMessage="1" showErrorMessage="1" errorTitle="Nunurodyta kaina" sqref="E30" xr:uid="{00000000-0002-0000-0B00-000000000000}">
      <formula1>D30</formula1>
    </dataValidation>
  </dataValidation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8"/>
  <dimension ref="A1:D28"/>
  <sheetViews>
    <sheetView zoomScale="85" zoomScaleNormal="85" workbookViewId="0"/>
  </sheetViews>
  <sheetFormatPr defaultColWidth="9.140625" defaultRowHeight="15.75" x14ac:dyDescent="0.25"/>
  <cols>
    <col min="1" max="1" width="10" style="14" customWidth="1"/>
    <col min="2" max="3" width="37.140625" style="14" customWidth="1"/>
    <col min="4" max="4" width="54.28515625" style="14" customWidth="1"/>
    <col min="5" max="16384" width="9.140625" style="14"/>
  </cols>
  <sheetData>
    <row r="1" spans="1:4" x14ac:dyDescent="0.25">
      <c r="B1" s="34"/>
    </row>
    <row r="2" spans="1:4" x14ac:dyDescent="0.25">
      <c r="B2" s="34"/>
    </row>
    <row r="3" spans="1:4" x14ac:dyDescent="0.25">
      <c r="A3" s="281" t="s">
        <v>863</v>
      </c>
      <c r="B3" s="281"/>
      <c r="C3" s="281"/>
      <c r="D3" s="281"/>
    </row>
    <row r="4" spans="1:4" x14ac:dyDescent="0.25">
      <c r="A4" s="16"/>
      <c r="B4" s="17"/>
      <c r="C4" s="17"/>
    </row>
    <row r="5" spans="1:4" x14ac:dyDescent="0.25">
      <c r="A5" s="19" t="s">
        <v>13</v>
      </c>
      <c r="B5" s="17"/>
      <c r="C5" s="17"/>
    </row>
    <row r="6" spans="1:4" s="15" customFormat="1" ht="78.75" x14ac:dyDescent="0.25">
      <c r="A6" s="42" t="s">
        <v>45</v>
      </c>
      <c r="B6" s="42" t="s">
        <v>46</v>
      </c>
      <c r="C6" s="42" t="s">
        <v>47</v>
      </c>
      <c r="D6" s="43" t="s">
        <v>49</v>
      </c>
    </row>
    <row r="7" spans="1:4" s="15" customFormat="1" ht="47.25" x14ac:dyDescent="0.25">
      <c r="A7" s="29" t="s">
        <v>57</v>
      </c>
      <c r="B7" s="86" t="s">
        <v>295</v>
      </c>
      <c r="C7" s="86" t="s">
        <v>56</v>
      </c>
      <c r="D7" s="87"/>
    </row>
    <row r="8" spans="1:4" s="15" customFormat="1" ht="31.5" x14ac:dyDescent="0.25">
      <c r="A8" s="79" t="s">
        <v>61</v>
      </c>
      <c r="B8" s="86" t="s">
        <v>433</v>
      </c>
      <c r="C8" s="86" t="s">
        <v>453</v>
      </c>
      <c r="D8" s="87"/>
    </row>
    <row r="9" spans="1:4" s="15" customFormat="1" ht="31.5" x14ac:dyDescent="0.25">
      <c r="A9" s="79" t="s">
        <v>62</v>
      </c>
      <c r="B9" s="86" t="s">
        <v>434</v>
      </c>
      <c r="C9" s="86" t="s">
        <v>435</v>
      </c>
      <c r="D9" s="87"/>
    </row>
    <row r="10" spans="1:4" s="15" customFormat="1" x14ac:dyDescent="0.25">
      <c r="A10" s="244" t="s">
        <v>63</v>
      </c>
      <c r="B10" s="211" t="s">
        <v>436</v>
      </c>
      <c r="C10" s="86" t="s">
        <v>437</v>
      </c>
      <c r="D10" s="87"/>
    </row>
    <row r="11" spans="1:4" s="15" customFormat="1" x14ac:dyDescent="0.25">
      <c r="A11" s="246"/>
      <c r="B11" s="212"/>
      <c r="C11" s="86" t="s">
        <v>438</v>
      </c>
      <c r="D11" s="87"/>
    </row>
    <row r="12" spans="1:4" s="15" customFormat="1" x14ac:dyDescent="0.25">
      <c r="A12" s="244" t="s">
        <v>64</v>
      </c>
      <c r="B12" s="284" t="s">
        <v>441</v>
      </c>
      <c r="C12" s="69" t="s">
        <v>439</v>
      </c>
      <c r="D12" s="87"/>
    </row>
    <row r="13" spans="1:4" s="15" customFormat="1" x14ac:dyDescent="0.25">
      <c r="A13" s="246"/>
      <c r="B13" s="286"/>
      <c r="C13" s="69" t="s">
        <v>440</v>
      </c>
      <c r="D13" s="87"/>
    </row>
    <row r="14" spans="1:4" s="15" customFormat="1" ht="31.5" x14ac:dyDescent="0.25">
      <c r="A14" s="79" t="s">
        <v>67</v>
      </c>
      <c r="B14" s="89" t="s">
        <v>442</v>
      </c>
      <c r="C14" s="69" t="s">
        <v>443</v>
      </c>
      <c r="D14" s="87"/>
    </row>
    <row r="15" spans="1:4" s="15" customFormat="1" ht="31.5" x14ac:dyDescent="0.25">
      <c r="A15" s="79" t="s">
        <v>68</v>
      </c>
      <c r="B15" s="89" t="s">
        <v>444</v>
      </c>
      <c r="C15" s="69" t="s">
        <v>445</v>
      </c>
      <c r="D15" s="87"/>
    </row>
    <row r="16" spans="1:4" s="15" customFormat="1" ht="31.5" customHeight="1" x14ac:dyDescent="0.25">
      <c r="A16" s="79" t="s">
        <v>72</v>
      </c>
      <c r="B16" s="89" t="s">
        <v>446</v>
      </c>
      <c r="C16" s="69" t="s">
        <v>60</v>
      </c>
      <c r="D16" s="87"/>
    </row>
    <row r="17" spans="1:4" s="15" customFormat="1" ht="31.5" x14ac:dyDescent="0.25">
      <c r="A17" s="79" t="s">
        <v>81</v>
      </c>
      <c r="B17" s="89" t="s">
        <v>80</v>
      </c>
      <c r="C17" s="72" t="s">
        <v>447</v>
      </c>
      <c r="D17" s="87"/>
    </row>
    <row r="18" spans="1:4" s="15" customFormat="1" x14ac:dyDescent="0.25">
      <c r="A18" s="244" t="s">
        <v>82</v>
      </c>
      <c r="B18" s="284" t="s">
        <v>448</v>
      </c>
      <c r="C18" s="72" t="s">
        <v>449</v>
      </c>
      <c r="D18" s="87"/>
    </row>
    <row r="19" spans="1:4" s="15" customFormat="1" x14ac:dyDescent="0.25">
      <c r="A19" s="245"/>
      <c r="B19" s="285"/>
      <c r="C19" s="72" t="s">
        <v>450</v>
      </c>
      <c r="D19" s="87"/>
    </row>
    <row r="20" spans="1:4" s="15" customFormat="1" ht="31.5" x14ac:dyDescent="0.25">
      <c r="A20" s="245"/>
      <c r="B20" s="285"/>
      <c r="C20" s="72" t="s">
        <v>451</v>
      </c>
      <c r="D20" s="87"/>
    </row>
    <row r="21" spans="1:4" s="15" customFormat="1" ht="31.5" x14ac:dyDescent="0.25">
      <c r="A21" s="246"/>
      <c r="B21" s="286"/>
      <c r="C21" s="72" t="s">
        <v>452</v>
      </c>
      <c r="D21" s="87"/>
    </row>
    <row r="22" spans="1:4" x14ac:dyDescent="0.25">
      <c r="A22" s="16"/>
      <c r="C22" s="21" t="s">
        <v>16</v>
      </c>
      <c r="D22" s="18">
        <v>2</v>
      </c>
    </row>
    <row r="23" spans="1:4" x14ac:dyDescent="0.25">
      <c r="A23" s="16"/>
      <c r="C23" s="21" t="s">
        <v>17</v>
      </c>
      <c r="D23" s="18" t="s">
        <v>20</v>
      </c>
    </row>
    <row r="24" spans="1:4" x14ac:dyDescent="0.25">
      <c r="A24" s="16"/>
      <c r="C24" s="21" t="s">
        <v>18</v>
      </c>
      <c r="D24" s="24"/>
    </row>
    <row r="25" spans="1:4" x14ac:dyDescent="0.25">
      <c r="A25" s="16"/>
      <c r="C25" s="21" t="s">
        <v>19</v>
      </c>
      <c r="D25" s="22">
        <f>D24*D22</f>
        <v>0</v>
      </c>
    </row>
    <row r="26" spans="1:4" x14ac:dyDescent="0.25">
      <c r="A26" s="16"/>
      <c r="C26" s="21" t="s">
        <v>50</v>
      </c>
      <c r="D26" s="23">
        <f>D25*0.21</f>
        <v>0</v>
      </c>
    </row>
    <row r="27" spans="1:4" x14ac:dyDescent="0.25">
      <c r="A27" s="16"/>
      <c r="C27" s="21" t="s">
        <v>51</v>
      </c>
      <c r="D27" s="22">
        <f>D25+D26</f>
        <v>0</v>
      </c>
    </row>
    <row r="28" spans="1:4" x14ac:dyDescent="0.25">
      <c r="C28" s="21" t="s">
        <v>301</v>
      </c>
      <c r="D28" s="74" t="s">
        <v>302</v>
      </c>
    </row>
  </sheetData>
  <mergeCells count="7">
    <mergeCell ref="B18:B21"/>
    <mergeCell ref="A18:A21"/>
    <mergeCell ref="A3:D3"/>
    <mergeCell ref="B10:B11"/>
    <mergeCell ref="A10:A11"/>
    <mergeCell ref="B12:B13"/>
    <mergeCell ref="A12:A13"/>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3"/>
  <dimension ref="A1:D24"/>
  <sheetViews>
    <sheetView zoomScale="85" zoomScaleNormal="85" workbookViewId="0"/>
  </sheetViews>
  <sheetFormatPr defaultColWidth="9.140625" defaultRowHeight="15.75" x14ac:dyDescent="0.25"/>
  <cols>
    <col min="1" max="1" width="10" style="14" customWidth="1"/>
    <col min="2" max="3" width="37.140625" style="14" customWidth="1"/>
    <col min="4" max="4" width="54.28515625" style="14" customWidth="1"/>
    <col min="5" max="16384" width="9.140625" style="14"/>
  </cols>
  <sheetData>
    <row r="1" spans="1:4" x14ac:dyDescent="0.25">
      <c r="B1" s="34"/>
    </row>
    <row r="2" spans="1:4" x14ac:dyDescent="0.25">
      <c r="B2" s="34"/>
    </row>
    <row r="3" spans="1:4" x14ac:dyDescent="0.25">
      <c r="A3" s="281" t="s">
        <v>512</v>
      </c>
      <c r="B3" s="281"/>
      <c r="C3" s="281"/>
      <c r="D3" s="281"/>
    </row>
    <row r="4" spans="1:4" x14ac:dyDescent="0.25">
      <c r="A4" s="16"/>
      <c r="B4" s="17"/>
      <c r="C4" s="17"/>
    </row>
    <row r="5" spans="1:4" x14ac:dyDescent="0.25">
      <c r="A5" s="19" t="s">
        <v>13</v>
      </c>
      <c r="B5" s="17"/>
      <c r="C5" s="17"/>
    </row>
    <row r="6" spans="1:4" s="15" customFormat="1" ht="78.75" x14ac:dyDescent="0.25">
      <c r="A6" s="42" t="s">
        <v>45</v>
      </c>
      <c r="B6" s="42" t="s">
        <v>46</v>
      </c>
      <c r="C6" s="42" t="s">
        <v>47</v>
      </c>
      <c r="D6" s="43" t="s">
        <v>49</v>
      </c>
    </row>
    <row r="7" spans="1:4" s="15" customFormat="1" ht="47.25" x14ac:dyDescent="0.25">
      <c r="A7" s="29" t="s">
        <v>57</v>
      </c>
      <c r="B7" s="86" t="s">
        <v>295</v>
      </c>
      <c r="C7" s="86" t="s">
        <v>56</v>
      </c>
      <c r="D7" s="87"/>
    </row>
    <row r="8" spans="1:4" s="15" customFormat="1" ht="31.5" x14ac:dyDescent="0.25">
      <c r="A8" s="79" t="s">
        <v>61</v>
      </c>
      <c r="B8" s="86" t="s">
        <v>176</v>
      </c>
      <c r="C8" s="86" t="s">
        <v>841</v>
      </c>
      <c r="D8" s="87"/>
    </row>
    <row r="9" spans="1:4" s="15" customFormat="1" x14ac:dyDescent="0.25">
      <c r="A9" s="79" t="s">
        <v>62</v>
      </c>
      <c r="B9" s="86" t="s">
        <v>375</v>
      </c>
      <c r="C9" s="86" t="s">
        <v>60</v>
      </c>
      <c r="D9" s="87"/>
    </row>
    <row r="10" spans="1:4" s="15" customFormat="1" ht="30.75" customHeight="1" x14ac:dyDescent="0.25">
      <c r="A10" s="79" t="s">
        <v>63</v>
      </c>
      <c r="B10" s="86" t="s">
        <v>376</v>
      </c>
      <c r="C10" s="86" t="s">
        <v>60</v>
      </c>
      <c r="D10" s="87"/>
    </row>
    <row r="11" spans="1:4" s="15" customFormat="1" x14ac:dyDescent="0.25">
      <c r="A11" s="79" t="s">
        <v>64</v>
      </c>
      <c r="B11" s="86" t="s">
        <v>377</v>
      </c>
      <c r="C11" s="86" t="s">
        <v>842</v>
      </c>
      <c r="D11" s="87"/>
    </row>
    <row r="12" spans="1:4" s="15" customFormat="1" ht="31.5" x14ac:dyDescent="0.25">
      <c r="A12" s="79" t="s">
        <v>67</v>
      </c>
      <c r="B12" s="89" t="s">
        <v>378</v>
      </c>
      <c r="C12" s="69" t="s">
        <v>843</v>
      </c>
      <c r="D12" s="87"/>
    </row>
    <row r="13" spans="1:4" s="15" customFormat="1" x14ac:dyDescent="0.25">
      <c r="A13" s="79" t="s">
        <v>68</v>
      </c>
      <c r="B13" s="89" t="s">
        <v>379</v>
      </c>
      <c r="C13" s="69" t="s">
        <v>380</v>
      </c>
      <c r="D13" s="87"/>
    </row>
    <row r="14" spans="1:4" s="15" customFormat="1" ht="31.5" x14ac:dyDescent="0.25">
      <c r="A14" s="79" t="s">
        <v>72</v>
      </c>
      <c r="B14" s="105" t="s">
        <v>844</v>
      </c>
      <c r="C14" s="69" t="s">
        <v>60</v>
      </c>
      <c r="D14" s="87"/>
    </row>
    <row r="15" spans="1:4" s="15" customFormat="1" ht="47.25" x14ac:dyDescent="0.25">
      <c r="A15" s="29" t="s">
        <v>81</v>
      </c>
      <c r="B15" s="103" t="s">
        <v>382</v>
      </c>
      <c r="C15" s="72" t="s">
        <v>383</v>
      </c>
      <c r="D15" s="87"/>
    </row>
    <row r="16" spans="1:4" s="15" customFormat="1" x14ac:dyDescent="0.25">
      <c r="A16" s="79" t="s">
        <v>82</v>
      </c>
      <c r="B16" s="89" t="s">
        <v>381</v>
      </c>
      <c r="C16" s="72" t="s">
        <v>526</v>
      </c>
      <c r="D16" s="87"/>
    </row>
    <row r="17" spans="1:4" ht="31.5" x14ac:dyDescent="0.25">
      <c r="A17" s="71" t="s">
        <v>84</v>
      </c>
      <c r="B17" s="91" t="s">
        <v>80</v>
      </c>
      <c r="C17" s="64" t="s">
        <v>305</v>
      </c>
      <c r="D17" s="59"/>
    </row>
    <row r="18" spans="1:4" x14ac:dyDescent="0.25">
      <c r="A18" s="16"/>
      <c r="C18" s="21" t="s">
        <v>16</v>
      </c>
      <c r="D18" s="18">
        <v>1</v>
      </c>
    </row>
    <row r="19" spans="1:4" x14ac:dyDescent="0.25">
      <c r="A19" s="16"/>
      <c r="C19" s="21" t="s">
        <v>17</v>
      </c>
      <c r="D19" s="18" t="s">
        <v>20</v>
      </c>
    </row>
    <row r="20" spans="1:4" x14ac:dyDescent="0.25">
      <c r="A20" s="16"/>
      <c r="C20" s="21" t="s">
        <v>18</v>
      </c>
      <c r="D20" s="24"/>
    </row>
    <row r="21" spans="1:4" x14ac:dyDescent="0.25">
      <c r="A21" s="16"/>
      <c r="C21" s="21" t="s">
        <v>19</v>
      </c>
      <c r="D21" s="22">
        <f>D20*D18</f>
        <v>0</v>
      </c>
    </row>
    <row r="22" spans="1:4" x14ac:dyDescent="0.25">
      <c r="A22" s="16"/>
      <c r="C22" s="21" t="s">
        <v>50</v>
      </c>
      <c r="D22" s="23">
        <f>D21*0.21</f>
        <v>0</v>
      </c>
    </row>
    <row r="23" spans="1:4" x14ac:dyDescent="0.25">
      <c r="A23" s="16"/>
      <c r="C23" s="21" t="s">
        <v>51</v>
      </c>
      <c r="D23" s="22">
        <f>D21+D22</f>
        <v>0</v>
      </c>
    </row>
    <row r="24" spans="1:4" x14ac:dyDescent="0.25">
      <c r="C24" s="21" t="s">
        <v>301</v>
      </c>
      <c r="D24" s="74" t="s">
        <v>302</v>
      </c>
    </row>
  </sheetData>
  <mergeCells count="1">
    <mergeCell ref="A3:D3"/>
  </mergeCells>
  <pageMargins left="0.7" right="0.7" top="0.75" bottom="0.75" header="0.3" footer="0.3"/>
  <pageSetup paperSize="9"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1"/>
  <dimension ref="A1:D31"/>
  <sheetViews>
    <sheetView zoomScale="85" zoomScaleNormal="85" workbookViewId="0">
      <selection activeCell="D17" sqref="D17"/>
    </sheetView>
  </sheetViews>
  <sheetFormatPr defaultColWidth="9.140625" defaultRowHeight="15.75" x14ac:dyDescent="0.25"/>
  <cols>
    <col min="1" max="1" width="10" style="14" customWidth="1"/>
    <col min="2" max="3" width="37.140625" style="14" customWidth="1"/>
    <col min="4" max="4" width="54.28515625" style="14" customWidth="1"/>
    <col min="5" max="16384" width="9.140625" style="14"/>
  </cols>
  <sheetData>
    <row r="1" spans="1:4" x14ac:dyDescent="0.25">
      <c r="B1" s="34"/>
    </row>
    <row r="2" spans="1:4" x14ac:dyDescent="0.25">
      <c r="B2" s="34"/>
    </row>
    <row r="3" spans="1:4" x14ac:dyDescent="0.25">
      <c r="A3" s="281" t="s">
        <v>864</v>
      </c>
      <c r="B3" s="281"/>
      <c r="C3" s="281"/>
      <c r="D3" s="281"/>
    </row>
    <row r="4" spans="1:4" x14ac:dyDescent="0.25">
      <c r="A4" s="16"/>
      <c r="B4" s="17"/>
      <c r="C4" s="17"/>
    </row>
    <row r="5" spans="1:4" x14ac:dyDescent="0.25">
      <c r="A5" s="19" t="s">
        <v>13</v>
      </c>
      <c r="B5" s="17"/>
      <c r="C5" s="17"/>
    </row>
    <row r="6" spans="1:4" s="15" customFormat="1" ht="78.75" x14ac:dyDescent="0.25">
      <c r="A6" s="42" t="s">
        <v>45</v>
      </c>
      <c r="B6" s="42" t="s">
        <v>46</v>
      </c>
      <c r="C6" s="42" t="s">
        <v>47</v>
      </c>
      <c r="D6" s="43" t="s">
        <v>49</v>
      </c>
    </row>
    <row r="7" spans="1:4" s="15" customFormat="1" ht="47.25" x14ac:dyDescent="0.25">
      <c r="A7" s="29" t="s">
        <v>57</v>
      </c>
      <c r="B7" s="86" t="s">
        <v>295</v>
      </c>
      <c r="C7" s="86" t="s">
        <v>56</v>
      </c>
      <c r="D7" s="87" t="s">
        <v>887</v>
      </c>
    </row>
    <row r="8" spans="1:4" s="15" customFormat="1" x14ac:dyDescent="0.25">
      <c r="A8" s="244" t="s">
        <v>61</v>
      </c>
      <c r="B8" s="287" t="s">
        <v>205</v>
      </c>
      <c r="C8" s="90" t="s">
        <v>308</v>
      </c>
      <c r="D8" s="90" t="s">
        <v>894</v>
      </c>
    </row>
    <row r="9" spans="1:4" s="15" customFormat="1" x14ac:dyDescent="0.25">
      <c r="A9" s="245"/>
      <c r="B9" s="288"/>
      <c r="C9" s="82" t="s">
        <v>319</v>
      </c>
      <c r="D9" s="82" t="s">
        <v>892</v>
      </c>
    </row>
    <row r="10" spans="1:4" s="15" customFormat="1" x14ac:dyDescent="0.25">
      <c r="A10" s="245"/>
      <c r="B10" s="288"/>
      <c r="C10" s="82" t="s">
        <v>849</v>
      </c>
      <c r="D10" s="82" t="s">
        <v>893</v>
      </c>
    </row>
    <row r="11" spans="1:4" s="15" customFormat="1" ht="31.5" customHeight="1" x14ac:dyDescent="0.25">
      <c r="A11" s="79" t="s">
        <v>62</v>
      </c>
      <c r="B11" s="89" t="s">
        <v>309</v>
      </c>
      <c r="C11" s="141"/>
      <c r="D11" s="87"/>
    </row>
    <row r="12" spans="1:4" s="15" customFormat="1" ht="47.25" x14ac:dyDescent="0.25">
      <c r="A12" s="79" t="s">
        <v>88</v>
      </c>
      <c r="B12" s="89" t="s">
        <v>318</v>
      </c>
      <c r="C12" s="69" t="s">
        <v>60</v>
      </c>
      <c r="D12" s="133" t="s">
        <v>895</v>
      </c>
    </row>
    <row r="13" spans="1:4" s="15" customFormat="1" ht="47.25" x14ac:dyDescent="0.25">
      <c r="A13" s="79" t="s">
        <v>89</v>
      </c>
      <c r="B13" s="89" t="s">
        <v>320</v>
      </c>
      <c r="C13" s="69" t="s">
        <v>60</v>
      </c>
      <c r="D13" s="133" t="s">
        <v>896</v>
      </c>
    </row>
    <row r="14" spans="1:4" s="15" customFormat="1" x14ac:dyDescent="0.25">
      <c r="A14" s="79" t="s">
        <v>63</v>
      </c>
      <c r="B14" s="89" t="s">
        <v>310</v>
      </c>
      <c r="C14" s="141"/>
      <c r="D14" s="87"/>
    </row>
    <row r="15" spans="1:4" s="15" customFormat="1" x14ac:dyDescent="0.25">
      <c r="A15" s="79" t="s">
        <v>94</v>
      </c>
      <c r="B15" s="89" t="s">
        <v>311</v>
      </c>
      <c r="C15" s="69" t="s">
        <v>312</v>
      </c>
      <c r="D15" s="134" t="s">
        <v>890</v>
      </c>
    </row>
    <row r="16" spans="1:4" s="15" customFormat="1" ht="118.5" customHeight="1" x14ac:dyDescent="0.25">
      <c r="A16" s="79" t="s">
        <v>153</v>
      </c>
      <c r="B16" s="89" t="s">
        <v>313</v>
      </c>
      <c r="C16" s="69" t="s">
        <v>852</v>
      </c>
      <c r="D16" s="134" t="s">
        <v>888</v>
      </c>
    </row>
    <row r="17" spans="1:4" s="15" customFormat="1" x14ac:dyDescent="0.25">
      <c r="A17" s="79" t="s">
        <v>154</v>
      </c>
      <c r="B17" s="89" t="s">
        <v>314</v>
      </c>
      <c r="C17" s="69" t="s">
        <v>60</v>
      </c>
      <c r="D17" s="133" t="s">
        <v>897</v>
      </c>
    </row>
    <row r="18" spans="1:4" s="15" customFormat="1" ht="31.5" x14ac:dyDescent="0.25">
      <c r="A18" s="79" t="s">
        <v>155</v>
      </c>
      <c r="B18" s="89" t="s">
        <v>315</v>
      </c>
      <c r="C18" s="72" t="s">
        <v>853</v>
      </c>
      <c r="D18" s="133" t="s">
        <v>891</v>
      </c>
    </row>
    <row r="19" spans="1:4" s="15" customFormat="1" ht="47.25" x14ac:dyDescent="0.25">
      <c r="A19" s="79" t="s">
        <v>156</v>
      </c>
      <c r="B19" s="89" t="s">
        <v>317</v>
      </c>
      <c r="C19" s="72" t="s">
        <v>454</v>
      </c>
      <c r="D19" s="143" t="s">
        <v>889</v>
      </c>
    </row>
    <row r="20" spans="1:4" s="15" customFormat="1" x14ac:dyDescent="0.25">
      <c r="A20" s="79" t="s">
        <v>294</v>
      </c>
      <c r="B20" s="89" t="s">
        <v>316</v>
      </c>
      <c r="C20" s="72" t="s">
        <v>851</v>
      </c>
      <c r="D20" s="143" t="s">
        <v>933</v>
      </c>
    </row>
    <row r="21" spans="1:4" s="15" customFormat="1" x14ac:dyDescent="0.25">
      <c r="A21" s="79" t="s">
        <v>64</v>
      </c>
      <c r="B21" s="89" t="s">
        <v>848</v>
      </c>
      <c r="C21" s="72" t="s">
        <v>850</v>
      </c>
      <c r="D21" s="143" t="s">
        <v>934</v>
      </c>
    </row>
    <row r="22" spans="1:4" s="15" customFormat="1" x14ac:dyDescent="0.25">
      <c r="A22" s="275" t="s">
        <v>67</v>
      </c>
      <c r="B22" s="278" t="s">
        <v>292</v>
      </c>
      <c r="C22" s="90" t="s">
        <v>321</v>
      </c>
      <c r="D22" s="135" t="s">
        <v>321</v>
      </c>
    </row>
    <row r="23" spans="1:4" s="15" customFormat="1" x14ac:dyDescent="0.25">
      <c r="A23" s="276"/>
      <c r="B23" s="279"/>
      <c r="C23" s="82" t="s">
        <v>322</v>
      </c>
      <c r="D23" s="136" t="s">
        <v>322</v>
      </c>
    </row>
    <row r="24" spans="1:4" s="15" customFormat="1" x14ac:dyDescent="0.25">
      <c r="A24" s="277"/>
      <c r="B24" s="280"/>
      <c r="C24" s="88" t="s">
        <v>847</v>
      </c>
      <c r="D24" s="137" t="s">
        <v>847</v>
      </c>
    </row>
    <row r="25" spans="1:4" x14ac:dyDescent="0.25">
      <c r="A25" s="16"/>
      <c r="C25" s="21" t="s">
        <v>16</v>
      </c>
      <c r="D25" s="18">
        <v>1</v>
      </c>
    </row>
    <row r="26" spans="1:4" x14ac:dyDescent="0.25">
      <c r="A26" s="16"/>
      <c r="C26" s="21" t="s">
        <v>17</v>
      </c>
      <c r="D26" s="18" t="s">
        <v>20</v>
      </c>
    </row>
    <row r="27" spans="1:4" x14ac:dyDescent="0.25">
      <c r="A27" s="16"/>
      <c r="C27" s="21" t="s">
        <v>18</v>
      </c>
      <c r="D27" s="24">
        <v>7777</v>
      </c>
    </row>
    <row r="28" spans="1:4" x14ac:dyDescent="0.25">
      <c r="A28" s="16"/>
      <c r="C28" s="21" t="s">
        <v>19</v>
      </c>
      <c r="D28" s="22">
        <f>D27*D25</f>
        <v>7777</v>
      </c>
    </row>
    <row r="29" spans="1:4" x14ac:dyDescent="0.25">
      <c r="A29" s="16"/>
      <c r="C29" s="21" t="s">
        <v>50</v>
      </c>
      <c r="D29" s="23">
        <f>D28*0.21</f>
        <v>1633.1699999999998</v>
      </c>
    </row>
    <row r="30" spans="1:4" x14ac:dyDescent="0.25">
      <c r="A30" s="16"/>
      <c r="C30" s="21" t="s">
        <v>51</v>
      </c>
      <c r="D30" s="22">
        <f>D28+D29</f>
        <v>9410.17</v>
      </c>
    </row>
    <row r="31" spans="1:4" x14ac:dyDescent="0.25">
      <c r="C31" s="21" t="s">
        <v>301</v>
      </c>
      <c r="D31" s="146" t="s">
        <v>935</v>
      </c>
    </row>
  </sheetData>
  <mergeCells count="5">
    <mergeCell ref="A3:D3"/>
    <mergeCell ref="B8:B10"/>
    <mergeCell ref="A8:A10"/>
    <mergeCell ref="A22:A24"/>
    <mergeCell ref="B22:B24"/>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9"/>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52</v>
      </c>
    </row>
    <row r="2" spans="1:1" x14ac:dyDescent="0.25">
      <c r="A2" s="2" t="s">
        <v>53</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O12"/>
  <sheetViews>
    <sheetView topLeftCell="A19" workbookViewId="0">
      <selection activeCell="C9" sqref="C9:O9"/>
    </sheetView>
  </sheetViews>
  <sheetFormatPr defaultColWidth="9.140625" defaultRowHeight="15.75" x14ac:dyDescent="0.25"/>
  <cols>
    <col min="1" max="1" width="2.140625" style="14" bestFit="1" customWidth="1"/>
    <col min="2" max="16384" width="9.140625" style="14"/>
  </cols>
  <sheetData>
    <row r="1" spans="1:15" ht="18.75" x14ac:dyDescent="0.3">
      <c r="A1" s="171" t="s">
        <v>298</v>
      </c>
      <c r="B1" s="171"/>
      <c r="C1" s="171"/>
      <c r="D1" s="171"/>
      <c r="E1" s="171"/>
      <c r="F1" s="171"/>
      <c r="G1" s="171"/>
      <c r="H1" s="171"/>
      <c r="I1" s="171"/>
      <c r="J1" s="171"/>
      <c r="K1" s="171"/>
      <c r="L1" s="171"/>
      <c r="M1" s="171"/>
      <c r="N1" s="171"/>
      <c r="O1" s="171"/>
    </row>
    <row r="2" spans="1:15" ht="127.5" customHeight="1" x14ac:dyDescent="0.25">
      <c r="A2" s="28">
        <v>1</v>
      </c>
      <c r="B2" s="170" t="s">
        <v>299</v>
      </c>
      <c r="C2" s="170"/>
      <c r="D2" s="170"/>
      <c r="E2" s="170"/>
      <c r="F2" s="170"/>
      <c r="G2" s="170"/>
      <c r="H2" s="170"/>
      <c r="I2" s="170"/>
      <c r="J2" s="170"/>
      <c r="K2" s="170"/>
      <c r="L2" s="170"/>
      <c r="M2" s="170"/>
      <c r="N2" s="170"/>
      <c r="O2" s="170"/>
    </row>
    <row r="3" spans="1:15" ht="48.75" customHeight="1" x14ac:dyDescent="0.25">
      <c r="A3" s="28">
        <v>2</v>
      </c>
      <c r="B3" s="170" t="s">
        <v>300</v>
      </c>
      <c r="C3" s="170"/>
      <c r="D3" s="170"/>
      <c r="E3" s="170"/>
      <c r="F3" s="170"/>
      <c r="G3" s="170"/>
      <c r="H3" s="170"/>
      <c r="I3" s="170"/>
      <c r="J3" s="170"/>
      <c r="K3" s="170"/>
      <c r="L3" s="170"/>
      <c r="M3" s="170"/>
      <c r="N3" s="170"/>
      <c r="O3" s="170"/>
    </row>
    <row r="4" spans="1:15" ht="50.25" customHeight="1" x14ac:dyDescent="0.25">
      <c r="A4" s="28">
        <v>3</v>
      </c>
      <c r="B4" s="170" t="s">
        <v>54</v>
      </c>
      <c r="C4" s="170"/>
      <c r="D4" s="170"/>
      <c r="E4" s="170"/>
      <c r="F4" s="170"/>
      <c r="G4" s="170"/>
      <c r="H4" s="170"/>
      <c r="I4" s="170"/>
      <c r="J4" s="170"/>
      <c r="K4" s="170"/>
      <c r="L4" s="170"/>
      <c r="M4" s="170"/>
      <c r="N4" s="170"/>
      <c r="O4" s="170"/>
    </row>
    <row r="5" spans="1:15" ht="114" customHeight="1" x14ac:dyDescent="0.25">
      <c r="A5" s="28">
        <v>4</v>
      </c>
      <c r="B5" s="170" t="s">
        <v>814</v>
      </c>
      <c r="C5" s="170"/>
      <c r="D5" s="170"/>
      <c r="E5" s="170"/>
      <c r="F5" s="170"/>
      <c r="G5" s="170"/>
      <c r="H5" s="170"/>
      <c r="I5" s="170"/>
      <c r="J5" s="170"/>
      <c r="K5" s="170"/>
      <c r="L5" s="170"/>
      <c r="M5" s="170"/>
      <c r="N5" s="170"/>
      <c r="O5" s="170"/>
    </row>
    <row r="6" spans="1:15" ht="34.5" customHeight="1" x14ac:dyDescent="0.25">
      <c r="A6" s="28">
        <v>5</v>
      </c>
      <c r="B6" s="170" t="s">
        <v>55</v>
      </c>
      <c r="C6" s="170"/>
      <c r="D6" s="170"/>
      <c r="E6" s="170"/>
      <c r="F6" s="170"/>
      <c r="G6" s="170"/>
      <c r="H6" s="170"/>
      <c r="I6" s="170"/>
      <c r="J6" s="170"/>
      <c r="K6" s="170"/>
      <c r="L6" s="170"/>
      <c r="M6" s="170"/>
      <c r="N6" s="170"/>
      <c r="O6" s="170"/>
    </row>
    <row r="7" spans="1:15" x14ac:dyDescent="0.25">
      <c r="A7" s="14" t="s">
        <v>67</v>
      </c>
      <c r="B7" s="169" t="s">
        <v>555</v>
      </c>
      <c r="C7" s="169"/>
      <c r="D7" s="169"/>
      <c r="E7" s="169"/>
      <c r="F7" s="169"/>
      <c r="G7" s="169"/>
      <c r="H7" s="169"/>
      <c r="I7" s="169"/>
      <c r="J7" s="169"/>
      <c r="K7" s="169"/>
      <c r="L7" s="169"/>
      <c r="M7" s="169"/>
      <c r="N7" s="169"/>
      <c r="O7" s="169"/>
    </row>
    <row r="8" spans="1:15" x14ac:dyDescent="0.25">
      <c r="B8" s="28" t="s">
        <v>251</v>
      </c>
      <c r="C8" s="169" t="s">
        <v>556</v>
      </c>
      <c r="D8" s="169"/>
      <c r="E8" s="169"/>
      <c r="F8" s="169"/>
      <c r="G8" s="169"/>
      <c r="H8" s="169"/>
      <c r="I8" s="169"/>
      <c r="J8" s="169"/>
      <c r="K8" s="169"/>
      <c r="L8" s="169"/>
      <c r="M8" s="169"/>
      <c r="N8" s="169"/>
      <c r="O8" s="169"/>
    </row>
    <row r="9" spans="1:15" ht="46.5" customHeight="1" x14ac:dyDescent="0.25">
      <c r="B9" s="28" t="s">
        <v>252</v>
      </c>
      <c r="C9" s="168" t="s">
        <v>557</v>
      </c>
      <c r="D9" s="168"/>
      <c r="E9" s="168"/>
      <c r="F9" s="168"/>
      <c r="G9" s="168"/>
      <c r="H9" s="168"/>
      <c r="I9" s="168"/>
      <c r="J9" s="168"/>
      <c r="K9" s="168"/>
      <c r="L9" s="168"/>
      <c r="M9" s="168"/>
      <c r="N9" s="168"/>
      <c r="O9" s="168"/>
    </row>
    <row r="10" spans="1:15" x14ac:dyDescent="0.25">
      <c r="A10" s="14" t="s">
        <v>68</v>
      </c>
      <c r="B10" s="169" t="s">
        <v>83</v>
      </c>
      <c r="C10" s="169"/>
      <c r="D10" s="169"/>
      <c r="E10" s="169"/>
      <c r="F10" s="169"/>
      <c r="G10" s="169"/>
      <c r="H10" s="169"/>
      <c r="I10" s="169"/>
      <c r="J10" s="169"/>
      <c r="K10" s="169"/>
      <c r="L10" s="169"/>
      <c r="M10" s="169"/>
      <c r="N10" s="169"/>
      <c r="O10" s="169"/>
    </row>
    <row r="11" spans="1:15" x14ac:dyDescent="0.25">
      <c r="B11" s="28" t="s">
        <v>69</v>
      </c>
      <c r="C11" s="169" t="s">
        <v>558</v>
      </c>
      <c r="D11" s="169"/>
      <c r="E11" s="169"/>
      <c r="F11" s="169"/>
      <c r="G11" s="169"/>
      <c r="H11" s="169"/>
      <c r="I11" s="169"/>
      <c r="J11" s="169"/>
      <c r="K11" s="169"/>
      <c r="L11" s="169"/>
      <c r="M11" s="169"/>
      <c r="N11" s="169"/>
      <c r="O11" s="169"/>
    </row>
    <row r="12" spans="1:15" x14ac:dyDescent="0.25">
      <c r="B12" s="28" t="s">
        <v>70</v>
      </c>
      <c r="C12" s="168" t="s">
        <v>559</v>
      </c>
      <c r="D12" s="168"/>
      <c r="E12" s="168"/>
      <c r="F12" s="168"/>
      <c r="G12" s="168"/>
      <c r="H12" s="168"/>
      <c r="I12" s="168"/>
      <c r="J12" s="168"/>
      <c r="K12" s="168"/>
      <c r="L12" s="168"/>
      <c r="M12" s="168"/>
      <c r="N12" s="168"/>
      <c r="O12" s="168"/>
    </row>
  </sheetData>
  <mergeCells count="12">
    <mergeCell ref="B6:O6"/>
    <mergeCell ref="A1:O1"/>
    <mergeCell ref="B2:O2"/>
    <mergeCell ref="B3:O3"/>
    <mergeCell ref="B4:O4"/>
    <mergeCell ref="B5:O5"/>
    <mergeCell ref="C12:O12"/>
    <mergeCell ref="B7:O7"/>
    <mergeCell ref="C8:O8"/>
    <mergeCell ref="C9:O9"/>
    <mergeCell ref="B10:O10"/>
    <mergeCell ref="C11:O11"/>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A300"/>
  <sheetViews>
    <sheetView topLeftCell="A19" workbookViewId="0">
      <selection activeCell="B40" sqref="B40:G40"/>
    </sheetView>
  </sheetViews>
  <sheetFormatPr defaultRowHeight="15" x14ac:dyDescent="0.25"/>
  <cols>
    <col min="4" max="4" width="18.7109375" customWidth="1"/>
    <col min="7" max="7" width="11.85546875" customWidth="1"/>
    <col min="10" max="10" width="9.85546875" customWidth="1"/>
    <col min="11" max="11" width="12.42578125" customWidth="1"/>
  </cols>
  <sheetData>
    <row r="1" spans="1:27" ht="15.75" x14ac:dyDescent="0.25">
      <c r="A1" s="1"/>
      <c r="B1" s="1"/>
      <c r="C1" s="1"/>
      <c r="D1" s="1"/>
      <c r="E1" s="1"/>
      <c r="F1" s="1"/>
      <c r="G1" s="1"/>
      <c r="H1" s="1"/>
      <c r="I1" s="1"/>
      <c r="J1" s="1"/>
      <c r="K1" s="1"/>
      <c r="L1" s="1"/>
      <c r="M1" s="1"/>
      <c r="N1" s="1"/>
      <c r="O1" s="1"/>
      <c r="P1" s="1"/>
      <c r="Q1" s="1"/>
      <c r="R1" s="1"/>
      <c r="S1" s="1"/>
      <c r="T1" s="3"/>
      <c r="U1" s="3"/>
      <c r="V1" s="3"/>
      <c r="W1" s="3"/>
      <c r="X1" s="3"/>
      <c r="Y1" s="3"/>
      <c r="Z1" s="3"/>
      <c r="AA1" s="3"/>
    </row>
    <row r="2" spans="1:27" ht="15.75" x14ac:dyDescent="0.25">
      <c r="A2" s="207" t="s">
        <v>21</v>
      </c>
      <c r="B2" s="207"/>
      <c r="C2" s="207"/>
      <c r="D2" s="207"/>
      <c r="E2" s="207"/>
      <c r="F2" s="207"/>
      <c r="G2" s="207"/>
      <c r="H2" s="207"/>
      <c r="I2" s="207"/>
      <c r="J2" s="207"/>
      <c r="K2" s="208"/>
      <c r="L2" s="1"/>
      <c r="M2" s="1"/>
      <c r="N2" s="1"/>
      <c r="O2" s="1"/>
      <c r="P2" s="1"/>
      <c r="Q2" s="1"/>
      <c r="R2" s="1"/>
      <c r="S2" s="1"/>
      <c r="T2" s="3"/>
      <c r="U2" s="3"/>
      <c r="V2" s="3"/>
      <c r="W2" s="3"/>
      <c r="X2" s="3"/>
      <c r="Y2" s="3"/>
      <c r="Z2" s="3"/>
      <c r="AA2" s="3"/>
    </row>
    <row r="3" spans="1:27" ht="15.75" x14ac:dyDescent="0.25">
      <c r="A3" s="207"/>
      <c r="B3" s="207"/>
      <c r="C3" s="207"/>
      <c r="D3" s="207"/>
      <c r="E3" s="207"/>
      <c r="F3" s="207"/>
      <c r="G3" s="207"/>
      <c r="H3" s="207"/>
      <c r="I3" s="207"/>
      <c r="J3" s="207"/>
      <c r="K3" s="208"/>
      <c r="L3" s="1"/>
      <c r="M3" s="1"/>
      <c r="N3" s="1"/>
      <c r="O3" s="1"/>
      <c r="P3" s="1"/>
      <c r="Q3" s="1"/>
      <c r="R3" s="1"/>
      <c r="S3" s="1"/>
      <c r="T3" s="3"/>
      <c r="U3" s="3"/>
      <c r="V3" s="3"/>
      <c r="W3" s="3"/>
      <c r="X3" s="3"/>
      <c r="Y3" s="3"/>
      <c r="Z3" s="3"/>
      <c r="AA3" s="3"/>
    </row>
    <row r="4" spans="1:27" ht="16.5" thickBot="1" x14ac:dyDescent="0.3">
      <c r="A4" s="4"/>
      <c r="B4" s="4"/>
      <c r="C4" s="4"/>
      <c r="D4" s="4"/>
      <c r="E4" s="4"/>
      <c r="F4" s="4"/>
      <c r="G4" s="4"/>
      <c r="H4" s="4"/>
      <c r="I4" s="4"/>
      <c r="J4" s="4"/>
      <c r="K4" s="1"/>
      <c r="L4" s="1"/>
      <c r="M4" s="1"/>
      <c r="N4" s="1"/>
      <c r="O4" s="1"/>
      <c r="P4" s="1"/>
      <c r="Q4" s="1"/>
      <c r="R4" s="1"/>
      <c r="S4" s="1"/>
      <c r="T4" s="3"/>
      <c r="U4" s="3"/>
      <c r="V4" s="3"/>
      <c r="W4" s="3"/>
      <c r="X4" s="3"/>
      <c r="Y4" s="3"/>
      <c r="Z4" s="3"/>
      <c r="AA4" s="3"/>
    </row>
    <row r="5" spans="1:27" ht="47.25" x14ac:dyDescent="0.25">
      <c r="A5" s="209" t="s">
        <v>22</v>
      </c>
      <c r="B5" s="210"/>
      <c r="C5" s="210" t="s">
        <v>23</v>
      </c>
      <c r="D5" s="210"/>
      <c r="E5" s="210"/>
      <c r="F5" s="210" t="s">
        <v>24</v>
      </c>
      <c r="G5" s="210"/>
      <c r="H5" s="210"/>
      <c r="I5" s="210" t="s">
        <v>25</v>
      </c>
      <c r="J5" s="205"/>
      <c r="K5" s="5" t="s">
        <v>26</v>
      </c>
      <c r="L5" s="1"/>
      <c r="M5" s="1"/>
      <c r="N5" s="1"/>
      <c r="O5" s="1"/>
      <c r="P5" s="1"/>
      <c r="Q5" s="1"/>
      <c r="R5" s="1"/>
      <c r="S5" s="1"/>
      <c r="T5" s="3"/>
      <c r="U5" s="3"/>
      <c r="V5" s="3"/>
      <c r="W5" s="3"/>
      <c r="X5" s="3"/>
      <c r="Y5" s="3"/>
      <c r="Z5" s="3"/>
      <c r="AA5" s="3"/>
    </row>
    <row r="6" spans="1:27" ht="15.75" x14ac:dyDescent="0.25">
      <c r="A6" s="206"/>
      <c r="B6" s="160"/>
      <c r="C6" s="159"/>
      <c r="D6" s="160"/>
      <c r="E6" s="160"/>
      <c r="F6" s="159"/>
      <c r="G6" s="160"/>
      <c r="H6" s="160"/>
      <c r="I6" s="159"/>
      <c r="J6" s="160"/>
      <c r="K6" s="6"/>
      <c r="L6" s="1"/>
      <c r="M6" s="1"/>
      <c r="N6" s="1"/>
      <c r="O6" s="1"/>
      <c r="P6" s="1"/>
      <c r="Q6" s="1"/>
      <c r="R6" s="1"/>
      <c r="S6" s="1"/>
      <c r="T6" s="3"/>
      <c r="U6" s="3"/>
      <c r="V6" s="3"/>
      <c r="W6" s="3"/>
      <c r="X6" s="3"/>
      <c r="Y6" s="3"/>
      <c r="Z6" s="3"/>
      <c r="AA6" s="3"/>
    </row>
    <row r="7" spans="1:27" ht="15.75" x14ac:dyDescent="0.25">
      <c r="A7" s="206"/>
      <c r="B7" s="160"/>
      <c r="C7" s="159"/>
      <c r="D7" s="160"/>
      <c r="E7" s="160"/>
      <c r="F7" s="159"/>
      <c r="G7" s="160"/>
      <c r="H7" s="160"/>
      <c r="I7" s="159"/>
      <c r="J7" s="160"/>
      <c r="K7" s="6"/>
      <c r="L7" s="1"/>
      <c r="M7" s="1"/>
      <c r="N7" s="1"/>
      <c r="O7" s="1"/>
      <c r="P7" s="1"/>
      <c r="Q7" s="1"/>
      <c r="R7" s="1"/>
      <c r="S7" s="1"/>
      <c r="T7" s="3"/>
      <c r="U7" s="3"/>
      <c r="V7" s="3"/>
      <c r="W7" s="3"/>
      <c r="X7" s="3"/>
      <c r="Y7" s="3"/>
      <c r="Z7" s="3"/>
      <c r="AA7" s="3"/>
    </row>
    <row r="8" spans="1:27" ht="15.75" x14ac:dyDescent="0.25">
      <c r="A8" s="206"/>
      <c r="B8" s="160"/>
      <c r="C8" s="159"/>
      <c r="D8" s="160"/>
      <c r="E8" s="160"/>
      <c r="F8" s="159"/>
      <c r="G8" s="160"/>
      <c r="H8" s="160"/>
      <c r="I8" s="159"/>
      <c r="J8" s="160"/>
      <c r="K8" s="6"/>
      <c r="L8" s="1"/>
      <c r="M8" s="1"/>
      <c r="N8" s="1"/>
      <c r="O8" s="1"/>
      <c r="P8" s="1"/>
      <c r="Q8" s="1"/>
      <c r="R8" s="1"/>
      <c r="S8" s="1"/>
      <c r="T8" s="3"/>
      <c r="U8" s="3"/>
      <c r="V8" s="3"/>
      <c r="W8" s="3"/>
      <c r="X8" s="3"/>
      <c r="Y8" s="3"/>
      <c r="Z8" s="3"/>
      <c r="AA8" s="3"/>
    </row>
    <row r="9" spans="1:27" ht="15.75" x14ac:dyDescent="0.25">
      <c r="A9" s="206"/>
      <c r="B9" s="160"/>
      <c r="C9" s="159"/>
      <c r="D9" s="160"/>
      <c r="E9" s="160"/>
      <c r="F9" s="159"/>
      <c r="G9" s="160"/>
      <c r="H9" s="160"/>
      <c r="I9" s="159"/>
      <c r="J9" s="160"/>
      <c r="K9" s="6"/>
      <c r="L9" s="1"/>
      <c r="M9" s="1"/>
      <c r="N9" s="1"/>
      <c r="O9" s="1"/>
      <c r="P9" s="1"/>
      <c r="Q9" s="1"/>
      <c r="R9" s="1"/>
      <c r="S9" s="1"/>
      <c r="T9" s="3"/>
      <c r="U9" s="3"/>
      <c r="V9" s="3"/>
      <c r="W9" s="3"/>
      <c r="X9" s="3"/>
      <c r="Y9" s="3"/>
      <c r="Z9" s="3"/>
      <c r="AA9" s="3"/>
    </row>
    <row r="10" spans="1:27" ht="15.75" x14ac:dyDescent="0.25">
      <c r="A10" s="206"/>
      <c r="B10" s="160"/>
      <c r="C10" s="159"/>
      <c r="D10" s="160"/>
      <c r="E10" s="160"/>
      <c r="F10" s="159"/>
      <c r="G10" s="160"/>
      <c r="H10" s="160"/>
      <c r="I10" s="159"/>
      <c r="J10" s="160"/>
      <c r="K10" s="6"/>
      <c r="L10" s="1"/>
      <c r="M10" s="1"/>
      <c r="N10" s="1"/>
      <c r="O10" s="1"/>
      <c r="P10" s="1"/>
      <c r="Q10" s="1"/>
      <c r="R10" s="1"/>
      <c r="S10" s="1"/>
      <c r="T10" s="3"/>
      <c r="U10" s="3"/>
      <c r="V10" s="3"/>
      <c r="W10" s="3"/>
      <c r="X10" s="3"/>
      <c r="Y10" s="3"/>
      <c r="Z10" s="3"/>
      <c r="AA10" s="3"/>
    </row>
    <row r="11" spans="1:27" ht="15.75" x14ac:dyDescent="0.25">
      <c r="A11" s="206"/>
      <c r="B11" s="160"/>
      <c r="C11" s="159"/>
      <c r="D11" s="160"/>
      <c r="E11" s="160"/>
      <c r="F11" s="159"/>
      <c r="G11" s="160"/>
      <c r="H11" s="160"/>
      <c r="I11" s="159"/>
      <c r="J11" s="160"/>
      <c r="K11" s="6"/>
      <c r="L11" s="1"/>
      <c r="M11" s="1"/>
      <c r="N11" s="1"/>
      <c r="O11" s="1"/>
      <c r="P11" s="1"/>
      <c r="Q11" s="1"/>
      <c r="R11" s="1"/>
      <c r="S11" s="1"/>
      <c r="T11" s="3"/>
      <c r="U11" s="3"/>
      <c r="V11" s="3"/>
      <c r="W11" s="3"/>
      <c r="X11" s="3"/>
      <c r="Y11" s="3"/>
      <c r="Z11" s="3"/>
      <c r="AA11" s="3"/>
    </row>
    <row r="12" spans="1:27" ht="15.75" x14ac:dyDescent="0.25">
      <c r="A12" s="206"/>
      <c r="B12" s="160"/>
      <c r="C12" s="159"/>
      <c r="D12" s="160"/>
      <c r="E12" s="160"/>
      <c r="F12" s="159"/>
      <c r="G12" s="160"/>
      <c r="H12" s="160"/>
      <c r="I12" s="159"/>
      <c r="J12" s="160"/>
      <c r="K12" s="6"/>
      <c r="L12" s="1"/>
      <c r="M12" s="1"/>
      <c r="N12" s="1"/>
      <c r="O12" s="1"/>
      <c r="P12" s="1"/>
      <c r="Q12" s="1"/>
      <c r="R12" s="1"/>
      <c r="S12" s="1"/>
      <c r="T12" s="3"/>
      <c r="U12" s="3"/>
      <c r="V12" s="3"/>
      <c r="W12" s="3"/>
      <c r="X12" s="3"/>
      <c r="Y12" s="3"/>
      <c r="Z12" s="3"/>
      <c r="AA12" s="3"/>
    </row>
    <row r="13" spans="1:27" ht="15.75" x14ac:dyDescent="0.25">
      <c r="A13" s="206"/>
      <c r="B13" s="160"/>
      <c r="C13" s="159"/>
      <c r="D13" s="160"/>
      <c r="E13" s="160"/>
      <c r="F13" s="159"/>
      <c r="G13" s="160"/>
      <c r="H13" s="160"/>
      <c r="I13" s="159"/>
      <c r="J13" s="160"/>
      <c r="K13" s="6"/>
      <c r="L13" s="1"/>
      <c r="M13" s="1"/>
      <c r="N13" s="1"/>
      <c r="O13" s="1"/>
      <c r="P13" s="1"/>
      <c r="Q13" s="1"/>
      <c r="R13" s="1"/>
      <c r="S13" s="1"/>
      <c r="T13" s="3"/>
      <c r="U13" s="3"/>
      <c r="V13" s="3"/>
      <c r="W13" s="3"/>
      <c r="X13" s="3"/>
      <c r="Y13" s="3"/>
      <c r="Z13" s="3"/>
      <c r="AA13" s="3"/>
    </row>
    <row r="14" spans="1:27" ht="15.75" x14ac:dyDescent="0.25">
      <c r="A14" s="206"/>
      <c r="B14" s="160"/>
      <c r="C14" s="159"/>
      <c r="D14" s="160"/>
      <c r="E14" s="160"/>
      <c r="F14" s="159"/>
      <c r="G14" s="160"/>
      <c r="H14" s="160"/>
      <c r="I14" s="159"/>
      <c r="J14" s="160"/>
      <c r="K14" s="6"/>
      <c r="L14" s="1"/>
      <c r="M14" s="1"/>
      <c r="N14" s="1"/>
      <c r="O14" s="1"/>
      <c r="P14" s="1"/>
      <c r="Q14" s="1"/>
      <c r="R14" s="1"/>
      <c r="S14" s="1"/>
      <c r="T14" s="3"/>
      <c r="U14" s="3"/>
      <c r="V14" s="3"/>
      <c r="W14" s="3"/>
      <c r="X14" s="3"/>
      <c r="Y14" s="3"/>
      <c r="Z14" s="3"/>
      <c r="AA14" s="3"/>
    </row>
    <row r="15" spans="1:27" ht="16.5" thickBot="1" x14ac:dyDescent="0.3">
      <c r="A15" s="200"/>
      <c r="B15" s="201"/>
      <c r="C15" s="202"/>
      <c r="D15" s="201"/>
      <c r="E15" s="201"/>
      <c r="F15" s="202"/>
      <c r="G15" s="201"/>
      <c r="H15" s="201"/>
      <c r="I15" s="202"/>
      <c r="J15" s="201"/>
      <c r="K15" s="7"/>
      <c r="L15" s="1"/>
      <c r="M15" s="1"/>
      <c r="N15" s="1"/>
      <c r="O15" s="1"/>
      <c r="P15" s="1"/>
      <c r="Q15" s="1"/>
      <c r="R15" s="1"/>
      <c r="S15" s="1"/>
      <c r="T15" s="3"/>
      <c r="U15" s="3"/>
      <c r="V15" s="3"/>
      <c r="W15" s="3"/>
      <c r="X15" s="3"/>
      <c r="Y15" s="3"/>
      <c r="Z15" s="3"/>
      <c r="AA15" s="3"/>
    </row>
    <row r="16" spans="1:27" ht="15.75" x14ac:dyDescent="0.25">
      <c r="A16" s="8"/>
      <c r="B16" s="8"/>
      <c r="C16" s="8"/>
      <c r="D16" s="8"/>
      <c r="E16" s="8"/>
      <c r="F16" s="8"/>
      <c r="G16" s="8"/>
      <c r="H16" s="8"/>
      <c r="I16" s="8"/>
      <c r="J16" s="8"/>
      <c r="K16" s="9"/>
      <c r="L16" s="1"/>
      <c r="M16" s="1"/>
      <c r="N16" s="1"/>
      <c r="O16" s="1"/>
      <c r="P16" s="1"/>
      <c r="Q16" s="1"/>
      <c r="R16" s="1"/>
      <c r="S16" s="1"/>
      <c r="T16" s="3"/>
      <c r="U16" s="3"/>
      <c r="V16" s="3"/>
      <c r="W16" s="3"/>
      <c r="X16" s="3"/>
      <c r="Y16" s="3"/>
      <c r="Z16" s="3"/>
      <c r="AA16" s="3"/>
    </row>
    <row r="17" spans="1:27" ht="15.75" x14ac:dyDescent="0.25">
      <c r="A17" s="203" t="s">
        <v>27</v>
      </c>
      <c r="B17" s="203"/>
      <c r="C17" s="203"/>
      <c r="D17" s="203"/>
      <c r="E17" s="203"/>
      <c r="F17" s="203"/>
      <c r="G17" s="203"/>
      <c r="H17" s="203"/>
      <c r="I17" s="203"/>
      <c r="J17" s="203"/>
      <c r="K17" s="203"/>
      <c r="L17" s="1"/>
      <c r="M17" s="1"/>
      <c r="N17" s="1"/>
      <c r="O17" s="1"/>
      <c r="P17" s="1"/>
      <c r="Q17" s="1"/>
      <c r="R17" s="1"/>
      <c r="S17" s="1"/>
      <c r="T17" s="3"/>
      <c r="U17" s="3"/>
      <c r="V17" s="3"/>
      <c r="W17" s="3"/>
      <c r="X17" s="3"/>
      <c r="Y17" s="3"/>
      <c r="Z17" s="3"/>
      <c r="AA17" s="3"/>
    </row>
    <row r="18" spans="1:27" ht="16.5" thickBot="1" x14ac:dyDescent="0.3">
      <c r="A18" s="8"/>
      <c r="B18" s="8"/>
      <c r="C18" s="8"/>
      <c r="D18" s="8"/>
      <c r="E18" s="8"/>
      <c r="F18" s="8"/>
      <c r="G18" s="8"/>
      <c r="H18" s="8"/>
      <c r="I18" s="8"/>
      <c r="J18" s="8"/>
      <c r="K18" s="9"/>
      <c r="L18" s="1"/>
      <c r="M18" s="1"/>
      <c r="N18" s="1"/>
      <c r="O18" s="1"/>
      <c r="P18" s="1"/>
      <c r="Q18" s="1"/>
      <c r="R18" s="1"/>
      <c r="S18" s="1"/>
      <c r="T18" s="3"/>
      <c r="U18" s="3"/>
      <c r="V18" s="3"/>
      <c r="W18" s="3"/>
      <c r="X18" s="3"/>
      <c r="Y18" s="3"/>
      <c r="Z18" s="3"/>
      <c r="AA18" s="3"/>
    </row>
    <row r="19" spans="1:27" ht="15.75" x14ac:dyDescent="0.25">
      <c r="A19" s="204" t="s">
        <v>15</v>
      </c>
      <c r="B19" s="197"/>
      <c r="C19" s="205" t="s">
        <v>23</v>
      </c>
      <c r="D19" s="196"/>
      <c r="E19" s="197"/>
      <c r="F19" s="205" t="s">
        <v>28</v>
      </c>
      <c r="G19" s="196"/>
      <c r="H19" s="197"/>
      <c r="I19" s="205" t="s">
        <v>25</v>
      </c>
      <c r="J19" s="198"/>
      <c r="K19" s="9"/>
      <c r="L19" s="1"/>
      <c r="M19" s="1"/>
      <c r="N19" s="1"/>
      <c r="O19" s="1"/>
      <c r="P19" s="1"/>
      <c r="Q19" s="1"/>
      <c r="R19" s="1"/>
      <c r="S19" s="1"/>
      <c r="T19" s="3"/>
      <c r="U19" s="3"/>
      <c r="V19" s="3"/>
      <c r="W19" s="3"/>
      <c r="X19" s="3"/>
      <c r="Y19" s="3"/>
      <c r="Z19" s="3"/>
      <c r="AA19" s="3"/>
    </row>
    <row r="20" spans="1:27" ht="15.75" x14ac:dyDescent="0.25">
      <c r="A20" s="199"/>
      <c r="B20" s="152"/>
      <c r="C20" s="150"/>
      <c r="D20" s="151"/>
      <c r="E20" s="152"/>
      <c r="F20" s="150"/>
      <c r="G20" s="151"/>
      <c r="H20" s="152"/>
      <c r="I20" s="150"/>
      <c r="J20" s="187"/>
      <c r="K20" s="9"/>
      <c r="L20" s="1"/>
      <c r="M20" s="1"/>
      <c r="N20" s="1"/>
      <c r="O20" s="1"/>
      <c r="P20" s="1"/>
      <c r="Q20" s="1"/>
      <c r="R20" s="1"/>
      <c r="S20" s="1"/>
      <c r="T20" s="3"/>
      <c r="U20" s="3"/>
      <c r="V20" s="3"/>
      <c r="W20" s="3"/>
      <c r="X20" s="3"/>
      <c r="Y20" s="3"/>
      <c r="Z20" s="3"/>
      <c r="AA20" s="3"/>
    </row>
    <row r="21" spans="1:27" ht="15.75" x14ac:dyDescent="0.25">
      <c r="A21" s="199"/>
      <c r="B21" s="152"/>
      <c r="C21" s="150"/>
      <c r="D21" s="151"/>
      <c r="E21" s="152"/>
      <c r="F21" s="150"/>
      <c r="G21" s="151"/>
      <c r="H21" s="152"/>
      <c r="I21" s="150"/>
      <c r="J21" s="187"/>
      <c r="K21" s="9"/>
      <c r="L21" s="1"/>
      <c r="M21" s="1"/>
      <c r="N21" s="1"/>
      <c r="O21" s="1"/>
      <c r="P21" s="1"/>
      <c r="Q21" s="1"/>
      <c r="R21" s="1"/>
      <c r="S21" s="1"/>
      <c r="T21" s="3"/>
      <c r="U21" s="3"/>
      <c r="V21" s="3"/>
      <c r="W21" s="3"/>
      <c r="X21" s="3"/>
      <c r="Y21" s="3"/>
      <c r="Z21" s="3"/>
      <c r="AA21" s="3"/>
    </row>
    <row r="22" spans="1:27" ht="15.75" x14ac:dyDescent="0.25">
      <c r="A22" s="199"/>
      <c r="B22" s="152"/>
      <c r="C22" s="150"/>
      <c r="D22" s="151"/>
      <c r="E22" s="152"/>
      <c r="F22" s="150"/>
      <c r="G22" s="151"/>
      <c r="H22" s="152"/>
      <c r="I22" s="150"/>
      <c r="J22" s="187"/>
      <c r="K22" s="9"/>
      <c r="L22" s="1"/>
      <c r="M22" s="1"/>
      <c r="N22" s="1"/>
      <c r="O22" s="1"/>
      <c r="P22" s="1"/>
      <c r="Q22" s="1"/>
      <c r="R22" s="1"/>
      <c r="S22" s="1"/>
      <c r="T22" s="3"/>
      <c r="U22" s="3"/>
      <c r="V22" s="3"/>
      <c r="W22" s="3"/>
      <c r="X22" s="3"/>
      <c r="Y22" s="3"/>
      <c r="Z22" s="3"/>
      <c r="AA22" s="3"/>
    </row>
    <row r="23" spans="1:27" ht="15.75" x14ac:dyDescent="0.25">
      <c r="A23" s="199"/>
      <c r="B23" s="152"/>
      <c r="C23" s="150"/>
      <c r="D23" s="151"/>
      <c r="E23" s="152"/>
      <c r="F23" s="150"/>
      <c r="G23" s="151"/>
      <c r="H23" s="152"/>
      <c r="I23" s="150"/>
      <c r="J23" s="187"/>
      <c r="K23" s="9"/>
      <c r="L23" s="1"/>
      <c r="M23" s="1"/>
      <c r="N23" s="1"/>
      <c r="O23" s="1"/>
      <c r="P23" s="1"/>
      <c r="Q23" s="1"/>
      <c r="R23" s="1"/>
      <c r="S23" s="1"/>
      <c r="T23" s="3"/>
      <c r="U23" s="3"/>
      <c r="V23" s="3"/>
      <c r="W23" s="3"/>
      <c r="X23" s="3"/>
      <c r="Y23" s="3"/>
      <c r="Z23" s="3"/>
      <c r="AA23" s="3"/>
    </row>
    <row r="24" spans="1:27" ht="15.75" x14ac:dyDescent="0.25">
      <c r="A24" s="199"/>
      <c r="B24" s="152"/>
      <c r="C24" s="150"/>
      <c r="D24" s="151"/>
      <c r="E24" s="152"/>
      <c r="F24" s="150"/>
      <c r="G24" s="151"/>
      <c r="H24" s="152"/>
      <c r="I24" s="150"/>
      <c r="J24" s="187"/>
      <c r="K24" s="9"/>
      <c r="L24" s="1"/>
      <c r="M24" s="1"/>
      <c r="N24" s="1"/>
      <c r="O24" s="1"/>
      <c r="P24" s="1"/>
      <c r="Q24" s="1"/>
      <c r="R24" s="1"/>
      <c r="S24" s="1"/>
      <c r="T24" s="3"/>
      <c r="U24" s="3"/>
      <c r="V24" s="3"/>
      <c r="W24" s="3"/>
      <c r="X24" s="3"/>
      <c r="Y24" s="3"/>
      <c r="Z24" s="3"/>
      <c r="AA24" s="3"/>
    </row>
    <row r="25" spans="1:27" ht="15.75" x14ac:dyDescent="0.25">
      <c r="A25" s="199"/>
      <c r="B25" s="152"/>
      <c r="C25" s="150"/>
      <c r="D25" s="151"/>
      <c r="E25" s="152"/>
      <c r="F25" s="150"/>
      <c r="G25" s="151"/>
      <c r="H25" s="152"/>
      <c r="I25" s="150"/>
      <c r="J25" s="187"/>
      <c r="K25" s="9"/>
      <c r="L25" s="1"/>
      <c r="M25" s="1"/>
      <c r="N25" s="1"/>
      <c r="O25" s="1"/>
      <c r="P25" s="1"/>
      <c r="Q25" s="1"/>
      <c r="R25" s="1"/>
      <c r="S25" s="1"/>
      <c r="T25" s="3"/>
      <c r="U25" s="3"/>
      <c r="V25" s="3"/>
      <c r="W25" s="3"/>
      <c r="X25" s="3"/>
      <c r="Y25" s="3"/>
      <c r="Z25" s="3"/>
      <c r="AA25" s="3"/>
    </row>
    <row r="26" spans="1:27" ht="15.75" x14ac:dyDescent="0.25">
      <c r="A26" s="199"/>
      <c r="B26" s="152"/>
      <c r="C26" s="150"/>
      <c r="D26" s="151"/>
      <c r="E26" s="152"/>
      <c r="F26" s="150"/>
      <c r="G26" s="151"/>
      <c r="H26" s="152"/>
      <c r="I26" s="150"/>
      <c r="J26" s="187"/>
      <c r="K26" s="9"/>
      <c r="L26" s="1"/>
      <c r="M26" s="1"/>
      <c r="N26" s="1"/>
      <c r="O26" s="1"/>
      <c r="P26" s="1"/>
      <c r="Q26" s="1"/>
      <c r="R26" s="1"/>
      <c r="S26" s="1"/>
      <c r="T26" s="3"/>
      <c r="U26" s="3"/>
      <c r="V26" s="3"/>
      <c r="W26" s="3"/>
      <c r="X26" s="3"/>
      <c r="Y26" s="3"/>
      <c r="Z26" s="3"/>
      <c r="AA26" s="3"/>
    </row>
    <row r="27" spans="1:27" ht="15.75" x14ac:dyDescent="0.25">
      <c r="A27" s="199"/>
      <c r="B27" s="152"/>
      <c r="C27" s="150"/>
      <c r="D27" s="151"/>
      <c r="E27" s="152"/>
      <c r="F27" s="150"/>
      <c r="G27" s="151"/>
      <c r="H27" s="152"/>
      <c r="I27" s="150"/>
      <c r="J27" s="187"/>
      <c r="K27" s="9"/>
      <c r="L27" s="1"/>
      <c r="M27" s="1"/>
      <c r="N27" s="1"/>
      <c r="O27" s="1"/>
      <c r="P27" s="1"/>
      <c r="Q27" s="1"/>
      <c r="R27" s="1"/>
      <c r="S27" s="1"/>
      <c r="T27" s="3"/>
      <c r="U27" s="3"/>
      <c r="V27" s="3"/>
      <c r="W27" s="3"/>
      <c r="X27" s="3"/>
      <c r="Y27" s="3"/>
      <c r="Z27" s="3"/>
      <c r="AA27" s="3"/>
    </row>
    <row r="28" spans="1:27" ht="15.75" x14ac:dyDescent="0.25">
      <c r="A28" s="199"/>
      <c r="B28" s="152"/>
      <c r="C28" s="150"/>
      <c r="D28" s="151"/>
      <c r="E28" s="152"/>
      <c r="F28" s="150"/>
      <c r="G28" s="151"/>
      <c r="H28" s="152"/>
      <c r="I28" s="150"/>
      <c r="J28" s="187"/>
      <c r="K28" s="9"/>
      <c r="L28" s="1"/>
      <c r="M28" s="1"/>
      <c r="N28" s="1"/>
      <c r="O28" s="1"/>
      <c r="P28" s="1"/>
      <c r="Q28" s="1"/>
      <c r="R28" s="1"/>
      <c r="S28" s="1"/>
      <c r="T28" s="3"/>
      <c r="U28" s="3"/>
      <c r="V28" s="3"/>
      <c r="W28" s="3"/>
      <c r="X28" s="3"/>
      <c r="Y28" s="3"/>
      <c r="Z28" s="3"/>
      <c r="AA28" s="3"/>
    </row>
    <row r="29" spans="1:27" ht="15.75" x14ac:dyDescent="0.25">
      <c r="A29" s="199"/>
      <c r="B29" s="152"/>
      <c r="C29" s="150"/>
      <c r="D29" s="151"/>
      <c r="E29" s="152"/>
      <c r="F29" s="150"/>
      <c r="G29" s="151"/>
      <c r="H29" s="152"/>
      <c r="I29" s="150"/>
      <c r="J29" s="187"/>
      <c r="K29" s="9"/>
      <c r="L29" s="1"/>
      <c r="M29" s="1"/>
      <c r="N29" s="1"/>
      <c r="O29" s="1"/>
      <c r="P29" s="1"/>
      <c r="Q29" s="1"/>
      <c r="R29" s="1"/>
      <c r="S29" s="1"/>
      <c r="T29" s="3"/>
      <c r="U29" s="3"/>
      <c r="V29" s="3"/>
      <c r="W29" s="3"/>
      <c r="X29" s="3"/>
      <c r="Y29" s="3"/>
      <c r="Z29" s="3"/>
      <c r="AA29" s="3"/>
    </row>
    <row r="30" spans="1:27" ht="15.75" x14ac:dyDescent="0.25">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75" x14ac:dyDescent="0.25">
      <c r="A31" s="195"/>
      <c r="B31" s="195"/>
      <c r="C31" s="195"/>
      <c r="D31" s="195"/>
      <c r="E31" s="195"/>
      <c r="F31" s="195"/>
      <c r="G31" s="195"/>
      <c r="H31" s="195"/>
      <c r="I31" s="195"/>
      <c r="J31" s="195"/>
      <c r="K31" s="1"/>
      <c r="L31" s="1"/>
      <c r="M31" s="1"/>
      <c r="N31" s="1"/>
      <c r="O31" s="1"/>
      <c r="P31" s="1"/>
      <c r="Q31" s="1"/>
      <c r="R31" s="1"/>
      <c r="S31" s="1"/>
      <c r="T31" s="3"/>
      <c r="U31" s="3"/>
      <c r="V31" s="3"/>
      <c r="W31" s="3"/>
      <c r="X31" s="3"/>
      <c r="Y31" s="3"/>
      <c r="Z31" s="3"/>
      <c r="AA31" s="3"/>
    </row>
    <row r="32" spans="1:27" ht="15.75" x14ac:dyDescent="0.25">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25">
      <c r="A33" s="38" t="s">
        <v>58</v>
      </c>
      <c r="B33" s="37"/>
      <c r="C33" s="37"/>
      <c r="D33" s="37"/>
      <c r="E33" s="37"/>
      <c r="F33" s="37"/>
      <c r="G33" s="37"/>
      <c r="H33" s="37"/>
      <c r="I33" s="37"/>
      <c r="J33" s="37"/>
      <c r="K33" s="1"/>
      <c r="L33" s="1"/>
      <c r="M33" s="1"/>
      <c r="N33" s="1"/>
      <c r="O33" s="1"/>
      <c r="P33" s="1"/>
      <c r="Q33" s="1"/>
      <c r="R33" s="1"/>
      <c r="S33" s="1"/>
      <c r="T33" s="3"/>
      <c r="U33" s="3"/>
      <c r="V33" s="3"/>
      <c r="W33" s="3"/>
      <c r="X33" s="3"/>
      <c r="Y33" s="3"/>
      <c r="Z33" s="3"/>
      <c r="AA33" s="3"/>
    </row>
    <row r="34" spans="1:27" ht="16.5" thickBot="1" x14ac:dyDescent="0.3">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3.75" customHeight="1" x14ac:dyDescent="0.25">
      <c r="A35" s="10" t="s">
        <v>14</v>
      </c>
      <c r="B35" s="196" t="s">
        <v>29</v>
      </c>
      <c r="C35" s="196"/>
      <c r="D35" s="196"/>
      <c r="E35" s="196"/>
      <c r="F35" s="196"/>
      <c r="G35" s="197"/>
      <c r="H35" s="196" t="s">
        <v>59</v>
      </c>
      <c r="I35" s="196"/>
      <c r="J35" s="198"/>
      <c r="K35" s="1"/>
      <c r="L35" s="1"/>
      <c r="M35" s="1"/>
      <c r="N35" s="1"/>
      <c r="O35" s="1"/>
      <c r="P35" s="1"/>
      <c r="Q35" s="1"/>
      <c r="R35" s="1"/>
      <c r="S35" s="1"/>
      <c r="T35" s="3"/>
      <c r="U35" s="3"/>
      <c r="V35" s="3"/>
      <c r="W35" s="3"/>
      <c r="X35" s="3"/>
      <c r="Y35" s="3"/>
      <c r="Z35" s="3"/>
      <c r="AA35" s="3"/>
    </row>
    <row r="36" spans="1:27" ht="15.75" x14ac:dyDescent="0.25">
      <c r="A36" s="35">
        <v>1</v>
      </c>
      <c r="B36" s="191" t="s">
        <v>30</v>
      </c>
      <c r="C36" s="192"/>
      <c r="D36" s="192"/>
      <c r="E36" s="192"/>
      <c r="F36" s="192"/>
      <c r="G36" s="193"/>
      <c r="H36" s="186" t="s">
        <v>53</v>
      </c>
      <c r="I36" s="151"/>
      <c r="J36" s="187"/>
      <c r="K36" s="1"/>
      <c r="L36" s="1"/>
      <c r="M36" s="1"/>
      <c r="N36" s="1"/>
      <c r="O36" s="1"/>
      <c r="P36" s="1"/>
      <c r="Q36" s="1"/>
      <c r="R36" s="1"/>
      <c r="S36" s="1"/>
      <c r="T36" s="3"/>
      <c r="U36" s="3"/>
      <c r="V36" s="3"/>
      <c r="W36" s="3"/>
      <c r="X36" s="3"/>
      <c r="Y36" s="3"/>
      <c r="Z36" s="3"/>
      <c r="AA36" s="3"/>
    </row>
    <row r="37" spans="1:27" ht="15.75" x14ac:dyDescent="0.25">
      <c r="A37" s="35">
        <v>2</v>
      </c>
      <c r="B37" s="191" t="s">
        <v>31</v>
      </c>
      <c r="C37" s="192"/>
      <c r="D37" s="192"/>
      <c r="E37" s="192"/>
      <c r="F37" s="192"/>
      <c r="G37" s="193"/>
      <c r="H37" s="186" t="s">
        <v>52</v>
      </c>
      <c r="I37" s="151"/>
      <c r="J37" s="187"/>
      <c r="K37" s="1"/>
      <c r="L37" s="1"/>
      <c r="M37" s="1"/>
      <c r="N37" s="1"/>
      <c r="O37" s="1"/>
      <c r="P37" s="1"/>
      <c r="Q37" s="1"/>
      <c r="R37" s="1"/>
      <c r="S37" s="1"/>
      <c r="T37" s="3"/>
      <c r="U37" s="3"/>
      <c r="V37" s="3"/>
      <c r="W37" s="3"/>
      <c r="X37" s="3"/>
      <c r="Y37" s="3"/>
      <c r="Z37" s="3"/>
      <c r="AA37" s="3"/>
    </row>
    <row r="38" spans="1:27" ht="51.75" customHeight="1" x14ac:dyDescent="0.25">
      <c r="A38" s="35">
        <v>3</v>
      </c>
      <c r="B38" s="191" t="s">
        <v>32</v>
      </c>
      <c r="C38" s="192"/>
      <c r="D38" s="192"/>
      <c r="E38" s="192"/>
      <c r="F38" s="192"/>
      <c r="G38" s="193"/>
      <c r="H38" s="150" t="s">
        <v>52</v>
      </c>
      <c r="I38" s="186"/>
      <c r="J38" s="194"/>
      <c r="K38" s="1"/>
      <c r="L38" s="1"/>
      <c r="M38" s="1"/>
      <c r="N38" s="1"/>
      <c r="O38" s="1"/>
      <c r="P38" s="1"/>
      <c r="Q38" s="1"/>
      <c r="R38" s="1"/>
      <c r="S38" s="1"/>
      <c r="T38" s="3"/>
      <c r="U38" s="3"/>
      <c r="V38" s="3"/>
      <c r="W38" s="3"/>
      <c r="X38" s="3"/>
      <c r="Y38" s="3"/>
      <c r="Z38" s="3"/>
      <c r="AA38" s="3"/>
    </row>
    <row r="39" spans="1:27" ht="32.25" customHeight="1" x14ac:dyDescent="0.25">
      <c r="A39" s="35">
        <v>4</v>
      </c>
      <c r="B39" s="191" t="s">
        <v>33</v>
      </c>
      <c r="C39" s="192"/>
      <c r="D39" s="192"/>
      <c r="E39" s="192"/>
      <c r="F39" s="192"/>
      <c r="G39" s="193"/>
      <c r="H39" s="186" t="s">
        <v>53</v>
      </c>
      <c r="I39" s="151"/>
      <c r="J39" s="187"/>
      <c r="K39" s="1"/>
      <c r="L39" s="1"/>
      <c r="M39" s="1"/>
      <c r="N39" s="1"/>
      <c r="O39" s="1"/>
      <c r="P39" s="1"/>
      <c r="Q39" s="1"/>
      <c r="R39" s="1"/>
      <c r="S39" s="1"/>
      <c r="T39" s="3"/>
      <c r="U39" s="3"/>
      <c r="V39" s="3"/>
      <c r="W39" s="3"/>
      <c r="X39" s="3"/>
      <c r="Y39" s="3"/>
      <c r="Z39" s="3"/>
      <c r="AA39" s="3"/>
    </row>
    <row r="40" spans="1:27" ht="15.75" x14ac:dyDescent="0.25">
      <c r="A40" s="36">
        <v>5</v>
      </c>
      <c r="B40" s="188" t="s">
        <v>38</v>
      </c>
      <c r="C40" s="189"/>
      <c r="D40" s="189"/>
      <c r="E40" s="189"/>
      <c r="F40" s="189"/>
      <c r="G40" s="190"/>
      <c r="H40" s="186" t="s">
        <v>53</v>
      </c>
      <c r="I40" s="151"/>
      <c r="J40" s="187"/>
      <c r="K40" s="1"/>
      <c r="L40" s="1"/>
      <c r="M40" s="1"/>
      <c r="N40" s="1"/>
      <c r="O40" s="1"/>
      <c r="P40" s="1"/>
      <c r="Q40" s="1"/>
      <c r="R40" s="1"/>
      <c r="S40" s="1"/>
      <c r="T40" s="3"/>
      <c r="U40" s="3"/>
      <c r="V40" s="3"/>
      <c r="W40" s="3"/>
      <c r="X40" s="3"/>
      <c r="Y40" s="3"/>
      <c r="Z40" s="3"/>
      <c r="AA40" s="3"/>
    </row>
    <row r="41" spans="1:27" ht="15.75" x14ac:dyDescent="0.25">
      <c r="A41" s="11"/>
      <c r="B41" s="183"/>
      <c r="C41" s="184"/>
      <c r="D41" s="184"/>
      <c r="E41" s="184"/>
      <c r="F41" s="184"/>
      <c r="G41" s="185"/>
      <c r="H41" s="186"/>
      <c r="I41" s="151"/>
      <c r="J41" s="187"/>
      <c r="K41" s="1"/>
      <c r="L41" s="1"/>
      <c r="M41" s="1"/>
      <c r="N41" s="1"/>
      <c r="O41" s="1"/>
      <c r="P41" s="1"/>
      <c r="Q41" s="1"/>
      <c r="R41" s="1"/>
      <c r="S41" s="1"/>
      <c r="T41" s="3"/>
      <c r="U41" s="3"/>
      <c r="V41" s="3"/>
      <c r="W41" s="3"/>
      <c r="X41" s="3"/>
      <c r="Y41" s="3"/>
      <c r="Z41" s="3"/>
      <c r="AA41" s="3"/>
    </row>
    <row r="42" spans="1:27" ht="15.75" x14ac:dyDescent="0.25">
      <c r="A42" s="11"/>
      <c r="B42" s="183"/>
      <c r="C42" s="184"/>
      <c r="D42" s="184"/>
      <c r="E42" s="184"/>
      <c r="F42" s="184"/>
      <c r="G42" s="185"/>
      <c r="H42" s="186"/>
      <c r="I42" s="151"/>
      <c r="J42" s="187"/>
      <c r="K42" s="1"/>
      <c r="L42" s="1"/>
      <c r="M42" s="1"/>
      <c r="N42" s="1"/>
      <c r="O42" s="1"/>
      <c r="P42" s="1"/>
      <c r="Q42" s="1"/>
      <c r="R42" s="1"/>
      <c r="S42" s="1"/>
      <c r="T42" s="3"/>
      <c r="U42" s="3"/>
      <c r="V42" s="3"/>
      <c r="W42" s="3"/>
      <c r="X42" s="3"/>
      <c r="Y42" s="3"/>
      <c r="Z42" s="3"/>
      <c r="AA42" s="3"/>
    </row>
    <row r="43" spans="1:27" ht="15.75" x14ac:dyDescent="0.25">
      <c r="A43" s="11"/>
      <c r="B43" s="183"/>
      <c r="C43" s="184"/>
      <c r="D43" s="184"/>
      <c r="E43" s="184"/>
      <c r="F43" s="184"/>
      <c r="G43" s="185"/>
      <c r="H43" s="186"/>
      <c r="I43" s="151"/>
      <c r="J43" s="187"/>
      <c r="K43" s="1"/>
      <c r="L43" s="1"/>
      <c r="M43" s="1"/>
      <c r="N43" s="1"/>
      <c r="O43" s="1"/>
      <c r="P43" s="1"/>
      <c r="Q43" s="1"/>
      <c r="R43" s="1"/>
      <c r="S43" s="1"/>
      <c r="T43" s="3"/>
      <c r="U43" s="3"/>
      <c r="V43" s="3"/>
      <c r="W43" s="3"/>
      <c r="X43" s="3"/>
      <c r="Y43" s="3"/>
      <c r="Z43" s="3"/>
      <c r="AA43" s="3"/>
    </row>
    <row r="44" spans="1:27" ht="15.75" x14ac:dyDescent="0.25">
      <c r="A44" s="11"/>
      <c r="B44" s="183"/>
      <c r="C44" s="184"/>
      <c r="D44" s="184"/>
      <c r="E44" s="184"/>
      <c r="F44" s="184"/>
      <c r="G44" s="185"/>
      <c r="H44" s="186"/>
      <c r="I44" s="151"/>
      <c r="J44" s="187"/>
      <c r="K44" s="1"/>
      <c r="L44" s="1"/>
      <c r="M44" s="1"/>
      <c r="N44" s="1"/>
      <c r="O44" s="1"/>
      <c r="P44" s="1"/>
      <c r="Q44" s="1"/>
      <c r="R44" s="1"/>
      <c r="S44" s="1"/>
      <c r="T44" s="3"/>
      <c r="U44" s="3"/>
      <c r="V44" s="3"/>
      <c r="W44" s="3"/>
      <c r="X44" s="3"/>
      <c r="Y44" s="3"/>
      <c r="Z44" s="3"/>
      <c r="AA44" s="3"/>
    </row>
    <row r="45" spans="1:27" ht="15.75" x14ac:dyDescent="0.25">
      <c r="A45" s="11"/>
      <c r="B45" s="183"/>
      <c r="C45" s="184"/>
      <c r="D45" s="184"/>
      <c r="E45" s="184"/>
      <c r="F45" s="184"/>
      <c r="G45" s="185"/>
      <c r="H45" s="186"/>
      <c r="I45" s="151"/>
      <c r="J45" s="187"/>
      <c r="K45" s="1"/>
      <c r="L45" s="1"/>
      <c r="M45" s="1"/>
      <c r="N45" s="1"/>
      <c r="O45" s="1"/>
      <c r="P45" s="1"/>
      <c r="Q45" s="1"/>
      <c r="R45" s="1"/>
      <c r="S45" s="1"/>
      <c r="T45" s="3"/>
      <c r="U45" s="3"/>
      <c r="V45" s="3"/>
      <c r="W45" s="3"/>
      <c r="X45" s="3"/>
      <c r="Y45" s="3"/>
      <c r="Z45" s="3"/>
      <c r="AA45" s="3"/>
    </row>
    <row r="46" spans="1:27" ht="16.5" thickBot="1" x14ac:dyDescent="0.3">
      <c r="A46" s="12"/>
      <c r="B46" s="172"/>
      <c r="C46" s="173"/>
      <c r="D46" s="173"/>
      <c r="E46" s="173"/>
      <c r="F46" s="173"/>
      <c r="G46" s="174"/>
      <c r="H46" s="175"/>
      <c r="I46" s="176"/>
      <c r="J46" s="177"/>
      <c r="K46" s="1"/>
      <c r="L46" s="1"/>
      <c r="M46" s="1"/>
      <c r="N46" s="1"/>
      <c r="O46" s="1"/>
      <c r="P46" s="1"/>
      <c r="Q46" s="1"/>
      <c r="R46" s="1"/>
      <c r="S46" s="1"/>
      <c r="T46" s="3"/>
      <c r="U46" s="3"/>
      <c r="V46" s="3"/>
      <c r="W46" s="3"/>
      <c r="X46" s="3"/>
      <c r="Y46" s="3"/>
      <c r="Z46" s="3"/>
      <c r="AA46" s="3"/>
    </row>
    <row r="47" spans="1:27" ht="15.75" x14ac:dyDescent="0.25">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25">
      <c r="A48" s="178" t="s">
        <v>34</v>
      </c>
      <c r="B48" s="178"/>
      <c r="C48" s="178"/>
      <c r="D48" s="178"/>
      <c r="E48" s="178"/>
      <c r="F48" s="178"/>
      <c r="G48" s="178"/>
      <c r="H48" s="178"/>
      <c r="I48" s="178"/>
      <c r="J48" s="178"/>
      <c r="K48" s="1"/>
      <c r="L48" s="1"/>
      <c r="M48" s="1"/>
      <c r="N48" s="1"/>
      <c r="O48" s="1"/>
      <c r="P48" s="1"/>
      <c r="Q48" s="1"/>
      <c r="R48" s="1"/>
      <c r="S48" s="1"/>
      <c r="T48" s="3"/>
      <c r="U48" s="3"/>
      <c r="V48" s="3"/>
      <c r="W48" s="3"/>
      <c r="X48" s="3"/>
      <c r="Y48" s="3"/>
      <c r="Z48" s="3"/>
      <c r="AA48" s="3"/>
    </row>
    <row r="49" spans="1:27" ht="15.75" x14ac:dyDescent="0.25">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5.75" x14ac:dyDescent="0.25">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75" x14ac:dyDescent="0.25">
      <c r="A51" s="179" t="s">
        <v>35</v>
      </c>
      <c r="B51" s="179"/>
      <c r="C51" s="179"/>
      <c r="D51" s="179"/>
      <c r="E51" s="180" t="s">
        <v>885</v>
      </c>
      <c r="F51" s="181"/>
      <c r="G51" s="181"/>
      <c r="H51" s="181"/>
      <c r="I51" s="181"/>
      <c r="J51" s="181"/>
      <c r="K51" s="1"/>
      <c r="L51" s="1"/>
      <c r="M51" s="1"/>
      <c r="N51" s="1"/>
      <c r="O51" s="1"/>
      <c r="P51" s="1"/>
      <c r="Q51" s="1"/>
      <c r="R51" s="1"/>
      <c r="S51" s="1"/>
      <c r="T51" s="3"/>
      <c r="U51" s="3"/>
      <c r="V51" s="3"/>
      <c r="W51" s="3"/>
      <c r="X51" s="3"/>
      <c r="Y51" s="3"/>
      <c r="Z51" s="3"/>
      <c r="AA51" s="3"/>
    </row>
    <row r="52" spans="1:27" ht="15.75" x14ac:dyDescent="0.25">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75" x14ac:dyDescent="0.25">
      <c r="A53" s="182" t="s">
        <v>36</v>
      </c>
      <c r="B53" s="182"/>
      <c r="C53" s="182"/>
      <c r="D53" s="182"/>
      <c r="E53" s="180" t="s">
        <v>886</v>
      </c>
      <c r="F53" s="181"/>
      <c r="G53" s="181"/>
      <c r="H53" s="181"/>
      <c r="I53" s="181"/>
      <c r="J53" s="181"/>
      <c r="K53" s="1"/>
      <c r="L53" s="1"/>
      <c r="M53" s="1"/>
      <c r="N53" s="1"/>
      <c r="O53" s="1"/>
      <c r="P53" s="1"/>
      <c r="Q53" s="1"/>
      <c r="R53" s="1"/>
      <c r="S53" s="1"/>
      <c r="T53" s="3"/>
      <c r="U53" s="3"/>
      <c r="V53" s="3"/>
      <c r="W53" s="3"/>
      <c r="X53" s="3"/>
      <c r="Y53" s="3"/>
      <c r="Z53" s="3"/>
      <c r="AA53" s="3"/>
    </row>
    <row r="54" spans="1:27" ht="15.75" x14ac:dyDescent="0.25">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75" x14ac:dyDescent="0.25">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75" x14ac:dyDescent="0.25">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75" x14ac:dyDescent="0.25">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75" x14ac:dyDescent="0.25">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75" x14ac:dyDescent="0.25">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75" x14ac:dyDescent="0.25">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75" x14ac:dyDescent="0.25">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75" x14ac:dyDescent="0.25">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75" x14ac:dyDescent="0.25">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75" x14ac:dyDescent="0.25">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75" x14ac:dyDescent="0.25">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75" x14ac:dyDescent="0.25">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75" x14ac:dyDescent="0.25">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75" x14ac:dyDescent="0.25">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75" x14ac:dyDescent="0.25">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75" x14ac:dyDescent="0.25">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75" x14ac:dyDescent="0.25">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75" x14ac:dyDescent="0.25">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75" x14ac:dyDescent="0.25">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75" x14ac:dyDescent="0.25">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75" x14ac:dyDescent="0.25">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75" x14ac:dyDescent="0.25">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75" x14ac:dyDescent="0.25">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75" x14ac:dyDescent="0.25">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75" x14ac:dyDescent="0.25">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75" x14ac:dyDescent="0.25">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75" x14ac:dyDescent="0.25">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75" x14ac:dyDescent="0.25">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75" x14ac:dyDescent="0.25">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75" x14ac:dyDescent="0.25">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75" x14ac:dyDescent="0.25">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75" x14ac:dyDescent="0.25">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75" x14ac:dyDescent="0.25">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75" x14ac:dyDescent="0.25">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75" x14ac:dyDescent="0.25">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75" x14ac:dyDescent="0.25">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75" x14ac:dyDescent="0.25">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75" x14ac:dyDescent="0.25">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75" x14ac:dyDescent="0.25">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75" x14ac:dyDescent="0.25">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75" x14ac:dyDescent="0.25">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75" x14ac:dyDescent="0.25">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75" x14ac:dyDescent="0.25">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75" x14ac:dyDescent="0.25">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75" x14ac:dyDescent="0.25">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75" x14ac:dyDescent="0.25">
      <c r="A100" s="3" t="s">
        <v>37</v>
      </c>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75" x14ac:dyDescent="0.2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75" x14ac:dyDescent="0.25">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75" x14ac:dyDescent="0.2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75" x14ac:dyDescent="0.2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75" x14ac:dyDescent="0.2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75" x14ac:dyDescent="0.2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75" x14ac:dyDescent="0.2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75" x14ac:dyDescent="0.2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75" x14ac:dyDescent="0.2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75" x14ac:dyDescent="0.2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75" x14ac:dyDescent="0.2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75" x14ac:dyDescent="0.2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75" x14ac:dyDescent="0.2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75" x14ac:dyDescent="0.2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75" x14ac:dyDescent="0.2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75" x14ac:dyDescent="0.2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75" x14ac:dyDescent="0.2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75" x14ac:dyDescent="0.2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75" x14ac:dyDescent="0.2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75" x14ac:dyDescent="0.2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75" x14ac:dyDescent="0.2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75" x14ac:dyDescent="0.2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75" x14ac:dyDescent="0.2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75" x14ac:dyDescent="0.2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75" x14ac:dyDescent="0.2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75" x14ac:dyDescent="0.2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75" x14ac:dyDescent="0.2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75" x14ac:dyDescent="0.2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75" x14ac:dyDescent="0.2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75" x14ac:dyDescent="0.2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75" x14ac:dyDescent="0.2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75" x14ac:dyDescent="0.2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75" x14ac:dyDescent="0.2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75" x14ac:dyDescent="0.2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75" x14ac:dyDescent="0.2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75" x14ac:dyDescent="0.2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75" x14ac:dyDescent="0.2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75" x14ac:dyDescent="0.2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75" x14ac:dyDescent="0.2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75" x14ac:dyDescent="0.2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75" x14ac:dyDescent="0.2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75" x14ac:dyDescent="0.2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75" x14ac:dyDescent="0.2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75" x14ac:dyDescent="0.2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75" x14ac:dyDescent="0.2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75" x14ac:dyDescent="0.2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75" x14ac:dyDescent="0.2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75" x14ac:dyDescent="0.2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75" x14ac:dyDescent="0.2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75" x14ac:dyDescent="0.2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75" x14ac:dyDescent="0.2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75" x14ac:dyDescent="0.2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75" x14ac:dyDescent="0.2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75" x14ac:dyDescent="0.2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75" x14ac:dyDescent="0.2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75" x14ac:dyDescent="0.2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75" x14ac:dyDescent="0.2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75" x14ac:dyDescent="0.2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75" x14ac:dyDescent="0.2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75" x14ac:dyDescent="0.2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75" x14ac:dyDescent="0.2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75" x14ac:dyDescent="0.2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75" x14ac:dyDescent="0.2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75" x14ac:dyDescent="0.2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75" x14ac:dyDescent="0.2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75" x14ac:dyDescent="0.2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75" x14ac:dyDescent="0.2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75" x14ac:dyDescent="0.2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75" x14ac:dyDescent="0.2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75" x14ac:dyDescent="0.2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75" x14ac:dyDescent="0.2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75" x14ac:dyDescent="0.2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75" x14ac:dyDescent="0.2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75" x14ac:dyDescent="0.2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75" x14ac:dyDescent="0.2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75" x14ac:dyDescent="0.2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75" x14ac:dyDescent="0.2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75" x14ac:dyDescent="0.2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75" x14ac:dyDescent="0.2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75" x14ac:dyDescent="0.2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75" x14ac:dyDescent="0.2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75" x14ac:dyDescent="0.2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75" x14ac:dyDescent="0.2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75" x14ac:dyDescent="0.2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75" x14ac:dyDescent="0.2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75" x14ac:dyDescent="0.2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75" x14ac:dyDescent="0.2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75" x14ac:dyDescent="0.2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75" x14ac:dyDescent="0.2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75" x14ac:dyDescent="0.2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75" x14ac:dyDescent="0.2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75" x14ac:dyDescent="0.2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75" x14ac:dyDescent="0.2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75" x14ac:dyDescent="0.2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75" x14ac:dyDescent="0.2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75" x14ac:dyDescent="0.2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75" x14ac:dyDescent="0.2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75" x14ac:dyDescent="0.2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75" x14ac:dyDescent="0.2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75" x14ac:dyDescent="0.2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75" x14ac:dyDescent="0.2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75" x14ac:dyDescent="0.2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75" x14ac:dyDescent="0.2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75" x14ac:dyDescent="0.2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75" x14ac:dyDescent="0.2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75" x14ac:dyDescent="0.2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75" x14ac:dyDescent="0.2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75" x14ac:dyDescent="0.2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75" x14ac:dyDescent="0.2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75" x14ac:dyDescent="0.2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75" x14ac:dyDescent="0.2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75" x14ac:dyDescent="0.2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75" x14ac:dyDescent="0.2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75" x14ac:dyDescent="0.2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75" x14ac:dyDescent="0.2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75" x14ac:dyDescent="0.2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75" x14ac:dyDescent="0.2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75" x14ac:dyDescent="0.2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75" x14ac:dyDescent="0.2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75" x14ac:dyDescent="0.2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75" x14ac:dyDescent="0.2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75" x14ac:dyDescent="0.2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75" x14ac:dyDescent="0.2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75" x14ac:dyDescent="0.2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75" x14ac:dyDescent="0.2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75" x14ac:dyDescent="0.2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75" x14ac:dyDescent="0.2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75" x14ac:dyDescent="0.2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75" x14ac:dyDescent="0.2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75" x14ac:dyDescent="0.2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75" x14ac:dyDescent="0.2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75" x14ac:dyDescent="0.2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75" x14ac:dyDescent="0.2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75" x14ac:dyDescent="0.2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75" x14ac:dyDescent="0.2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75" x14ac:dyDescent="0.2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75" x14ac:dyDescent="0.2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75" x14ac:dyDescent="0.2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75" x14ac:dyDescent="0.2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75" x14ac:dyDescent="0.2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75" x14ac:dyDescent="0.2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75" x14ac:dyDescent="0.2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75" x14ac:dyDescent="0.2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75" x14ac:dyDescent="0.2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75" x14ac:dyDescent="0.2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75" x14ac:dyDescent="0.2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75" x14ac:dyDescent="0.2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75" x14ac:dyDescent="0.2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75" x14ac:dyDescent="0.2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75" x14ac:dyDescent="0.2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75" x14ac:dyDescent="0.2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75" x14ac:dyDescent="0.2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75" x14ac:dyDescent="0.2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75" x14ac:dyDescent="0.2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75" x14ac:dyDescent="0.2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75" x14ac:dyDescent="0.2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75" x14ac:dyDescent="0.2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75" x14ac:dyDescent="0.2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75" x14ac:dyDescent="0.2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75" x14ac:dyDescent="0.2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75" x14ac:dyDescent="0.2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75" x14ac:dyDescent="0.2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75" x14ac:dyDescent="0.2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75" x14ac:dyDescent="0.2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75" x14ac:dyDescent="0.2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75" x14ac:dyDescent="0.2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75" x14ac:dyDescent="0.2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75" x14ac:dyDescent="0.2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75" x14ac:dyDescent="0.2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75" x14ac:dyDescent="0.2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75" x14ac:dyDescent="0.2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75" x14ac:dyDescent="0.2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75" x14ac:dyDescent="0.2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75" x14ac:dyDescent="0.2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75" x14ac:dyDescent="0.2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75" x14ac:dyDescent="0.2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75" x14ac:dyDescent="0.2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75" x14ac:dyDescent="0.2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75" x14ac:dyDescent="0.2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75" x14ac:dyDescent="0.2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75" x14ac:dyDescent="0.2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75" x14ac:dyDescent="0.2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75" x14ac:dyDescent="0.2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75" x14ac:dyDescent="0.2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75" x14ac:dyDescent="0.2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75" x14ac:dyDescent="0.2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75" x14ac:dyDescent="0.2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75" x14ac:dyDescent="0.2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75" x14ac:dyDescent="0.2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75" x14ac:dyDescent="0.2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75" x14ac:dyDescent="0.2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75" x14ac:dyDescent="0.2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75" x14ac:dyDescent="0.2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75" x14ac:dyDescent="0.2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75" x14ac:dyDescent="0.2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75" x14ac:dyDescent="0.2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75" x14ac:dyDescent="0.2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75" x14ac:dyDescent="0.2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75" x14ac:dyDescent="0.2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75" x14ac:dyDescent="0.2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Sheet6!$A$1:$A$2</xm:f>
          </x14:formula1>
          <xm:sqref>H36:J46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30"/>
  <sheetViews>
    <sheetView zoomScale="85" zoomScaleNormal="85" workbookViewId="0">
      <selection activeCell="H34" sqref="H34"/>
    </sheetView>
  </sheetViews>
  <sheetFormatPr defaultColWidth="9.140625" defaultRowHeight="15.75" x14ac:dyDescent="0.25"/>
  <cols>
    <col min="1" max="1" width="10" style="14" customWidth="1"/>
    <col min="2" max="3" width="37.140625" style="14" customWidth="1"/>
    <col min="4" max="4" width="54.28515625" style="14" customWidth="1"/>
    <col min="5" max="16384" width="9.140625" style="14"/>
  </cols>
  <sheetData>
    <row r="1" spans="1:4" x14ac:dyDescent="0.25">
      <c r="B1" s="34"/>
    </row>
    <row r="2" spans="1:4" x14ac:dyDescent="0.25">
      <c r="B2" s="34"/>
    </row>
    <row r="3" spans="1:4" x14ac:dyDescent="0.25">
      <c r="A3" s="33" t="s">
        <v>506</v>
      </c>
      <c r="B3" s="19"/>
      <c r="C3" s="19"/>
    </row>
    <row r="4" spans="1:4" x14ac:dyDescent="0.25">
      <c r="A4" s="16"/>
      <c r="B4" s="17"/>
      <c r="C4" s="17"/>
    </row>
    <row r="5" spans="1:4" x14ac:dyDescent="0.25">
      <c r="A5" s="19" t="s">
        <v>13</v>
      </c>
      <c r="B5" s="17"/>
      <c r="C5" s="17"/>
    </row>
    <row r="6" spans="1:4" s="15" customFormat="1" ht="78.75" x14ac:dyDescent="0.25">
      <c r="A6" s="42" t="s">
        <v>45</v>
      </c>
      <c r="B6" s="42" t="s">
        <v>46</v>
      </c>
      <c r="C6" s="42" t="s">
        <v>47</v>
      </c>
      <c r="D6" s="43" t="s">
        <v>49</v>
      </c>
    </row>
    <row r="7" spans="1:4" s="15" customFormat="1" ht="47.25" x14ac:dyDescent="0.25">
      <c r="A7" s="121" t="s">
        <v>57</v>
      </c>
      <c r="B7" s="122" t="s">
        <v>48</v>
      </c>
      <c r="C7" s="122" t="s">
        <v>56</v>
      </c>
      <c r="D7" s="123"/>
    </row>
    <row r="8" spans="1:4" s="15" customFormat="1" x14ac:dyDescent="0.25">
      <c r="A8" s="223" t="s">
        <v>61</v>
      </c>
      <c r="B8" s="224" t="s">
        <v>87</v>
      </c>
      <c r="C8" s="122" t="s">
        <v>518</v>
      </c>
      <c r="D8" s="123"/>
    </row>
    <row r="9" spans="1:4" s="15" customFormat="1" x14ac:dyDescent="0.25">
      <c r="A9" s="223"/>
      <c r="B9" s="224"/>
      <c r="C9" s="122" t="s">
        <v>519</v>
      </c>
      <c r="D9" s="123"/>
    </row>
    <row r="10" spans="1:4" s="15" customFormat="1" ht="36" customHeight="1" x14ac:dyDescent="0.25">
      <c r="A10" s="213" t="s">
        <v>62</v>
      </c>
      <c r="B10" s="220" t="s">
        <v>560</v>
      </c>
      <c r="C10" s="122" t="s">
        <v>101</v>
      </c>
      <c r="D10" s="123"/>
    </row>
    <row r="11" spans="1:4" s="15" customFormat="1" ht="67.5" customHeight="1" x14ac:dyDescent="0.25">
      <c r="A11" s="214"/>
      <c r="B11" s="221"/>
      <c r="C11" s="122" t="s">
        <v>561</v>
      </c>
      <c r="D11" s="123"/>
    </row>
    <row r="12" spans="1:4" s="15" customFormat="1" ht="31.5" x14ac:dyDescent="0.25">
      <c r="A12" s="121" t="s">
        <v>63</v>
      </c>
      <c r="B12" s="124" t="s">
        <v>517</v>
      </c>
      <c r="C12" s="122" t="s">
        <v>562</v>
      </c>
      <c r="D12" s="123"/>
    </row>
    <row r="13" spans="1:4" s="15" customFormat="1" ht="47.25" x14ac:dyDescent="0.25">
      <c r="A13" s="121" t="s">
        <v>64</v>
      </c>
      <c r="B13" s="124" t="s">
        <v>563</v>
      </c>
      <c r="C13" s="122" t="s">
        <v>564</v>
      </c>
      <c r="D13" s="123"/>
    </row>
    <row r="14" spans="1:4" s="15" customFormat="1" x14ac:dyDescent="0.25">
      <c r="A14" s="121" t="s">
        <v>67</v>
      </c>
      <c r="B14" s="124" t="s">
        <v>565</v>
      </c>
      <c r="C14" s="122" t="s">
        <v>566</v>
      </c>
      <c r="D14" s="123"/>
    </row>
    <row r="15" spans="1:4" s="15" customFormat="1" ht="82.5" customHeight="1" x14ac:dyDescent="0.25">
      <c r="A15" s="121" t="s">
        <v>68</v>
      </c>
      <c r="B15" s="124" t="s">
        <v>567</v>
      </c>
      <c r="C15" s="122" t="s">
        <v>568</v>
      </c>
      <c r="D15" s="123"/>
    </row>
    <row r="16" spans="1:4" s="15" customFormat="1" ht="31.5" x14ac:dyDescent="0.25">
      <c r="A16" s="121" t="s">
        <v>72</v>
      </c>
      <c r="B16" s="124" t="s">
        <v>569</v>
      </c>
      <c r="C16" s="122" t="s">
        <v>60</v>
      </c>
      <c r="D16" s="123"/>
    </row>
    <row r="17" spans="1:4" s="15" customFormat="1" ht="47.25" x14ac:dyDescent="0.25">
      <c r="A17" s="121" t="s">
        <v>81</v>
      </c>
      <c r="B17" s="124" t="s">
        <v>571</v>
      </c>
      <c r="C17" s="122" t="s">
        <v>570</v>
      </c>
      <c r="D17" s="123"/>
    </row>
    <row r="18" spans="1:4" s="15" customFormat="1" ht="31.5" x14ac:dyDescent="0.25">
      <c r="A18" s="121" t="s">
        <v>82</v>
      </c>
      <c r="B18" s="124" t="s">
        <v>572</v>
      </c>
      <c r="C18" s="122" t="s">
        <v>573</v>
      </c>
      <c r="D18" s="123"/>
    </row>
    <row r="19" spans="1:4" s="15" customFormat="1" ht="31.5" x14ac:dyDescent="0.25">
      <c r="A19" s="121" t="s">
        <v>84</v>
      </c>
      <c r="B19" s="124" t="s">
        <v>575</v>
      </c>
      <c r="C19" s="122" t="s">
        <v>574</v>
      </c>
      <c r="D19" s="123"/>
    </row>
    <row r="20" spans="1:4" s="15" customFormat="1" x14ac:dyDescent="0.25">
      <c r="A20" s="121" t="s">
        <v>85</v>
      </c>
      <c r="B20" s="124" t="s">
        <v>370</v>
      </c>
      <c r="C20" s="122" t="s">
        <v>371</v>
      </c>
      <c r="D20" s="123"/>
    </row>
    <row r="21" spans="1:4" s="15" customFormat="1" ht="31.5" x14ac:dyDescent="0.25">
      <c r="A21" s="121" t="s">
        <v>86</v>
      </c>
      <c r="B21" s="124" t="s">
        <v>837</v>
      </c>
      <c r="C21" s="122" t="s">
        <v>60</v>
      </c>
      <c r="D21" s="123"/>
    </row>
    <row r="22" spans="1:4" s="15" customFormat="1" x14ac:dyDescent="0.25">
      <c r="A22" s="121" t="s">
        <v>102</v>
      </c>
      <c r="B22" s="124" t="s">
        <v>576</v>
      </c>
      <c r="C22" s="122" t="s">
        <v>60</v>
      </c>
      <c r="D22" s="123"/>
    </row>
    <row r="23" spans="1:4" s="15" customFormat="1" x14ac:dyDescent="0.25">
      <c r="A23" s="121" t="s">
        <v>103</v>
      </c>
      <c r="B23" s="125" t="s">
        <v>577</v>
      </c>
      <c r="C23" s="122"/>
      <c r="D23" s="123"/>
    </row>
    <row r="24" spans="1:4" s="15" customFormat="1" ht="31.5" x14ac:dyDescent="0.25">
      <c r="A24" s="121" t="s">
        <v>584</v>
      </c>
      <c r="B24" s="124" t="s">
        <v>578</v>
      </c>
      <c r="C24" s="122" t="s">
        <v>60</v>
      </c>
      <c r="D24" s="123"/>
    </row>
    <row r="25" spans="1:4" s="15" customFormat="1" ht="31.5" x14ac:dyDescent="0.25">
      <c r="A25" s="121" t="s">
        <v>585</v>
      </c>
      <c r="B25" s="124" t="s">
        <v>579</v>
      </c>
      <c r="C25" s="122" t="s">
        <v>60</v>
      </c>
      <c r="D25" s="123"/>
    </row>
    <row r="26" spans="1:4" s="15" customFormat="1" ht="31.5" x14ac:dyDescent="0.25">
      <c r="A26" s="121" t="s">
        <v>586</v>
      </c>
      <c r="B26" s="124" t="s">
        <v>580</v>
      </c>
      <c r="C26" s="122" t="s">
        <v>60</v>
      </c>
      <c r="D26" s="123"/>
    </row>
    <row r="27" spans="1:4" s="15" customFormat="1" ht="30.75" customHeight="1" x14ac:dyDescent="0.25">
      <c r="A27" s="121" t="s">
        <v>587</v>
      </c>
      <c r="B27" s="124" t="s">
        <v>581</v>
      </c>
      <c r="C27" s="122" t="s">
        <v>60</v>
      </c>
      <c r="D27" s="123"/>
    </row>
    <row r="28" spans="1:4" s="15" customFormat="1" ht="47.25" x14ac:dyDescent="0.25">
      <c r="A28" s="121" t="s">
        <v>588</v>
      </c>
      <c r="B28" s="124" t="s">
        <v>582</v>
      </c>
      <c r="C28" s="122" t="s">
        <v>60</v>
      </c>
      <c r="D28" s="123"/>
    </row>
    <row r="29" spans="1:4" s="15" customFormat="1" ht="31.5" x14ac:dyDescent="0.25">
      <c r="A29" s="121" t="s">
        <v>589</v>
      </c>
      <c r="B29" s="124" t="s">
        <v>583</v>
      </c>
      <c r="C29" s="122" t="s">
        <v>60</v>
      </c>
      <c r="D29" s="123"/>
    </row>
    <row r="30" spans="1:4" s="15" customFormat="1" ht="31.5" x14ac:dyDescent="0.25">
      <c r="A30" s="121" t="s">
        <v>116</v>
      </c>
      <c r="B30" s="124" t="s">
        <v>590</v>
      </c>
      <c r="C30" s="122" t="s">
        <v>591</v>
      </c>
      <c r="D30" s="123"/>
    </row>
    <row r="31" spans="1:4" s="15" customFormat="1" ht="63" x14ac:dyDescent="0.25">
      <c r="A31" s="121" t="s">
        <v>118</v>
      </c>
      <c r="B31" s="124" t="s">
        <v>592</v>
      </c>
      <c r="C31" s="122" t="s">
        <v>744</v>
      </c>
      <c r="D31" s="123"/>
    </row>
    <row r="32" spans="1:4" s="15" customFormat="1" ht="31.5" x14ac:dyDescent="0.25">
      <c r="A32" s="121" t="s">
        <v>119</v>
      </c>
      <c r="B32" s="124" t="s">
        <v>593</v>
      </c>
      <c r="C32" s="122"/>
      <c r="D32" s="123"/>
    </row>
    <row r="33" spans="1:4" s="15" customFormat="1" ht="47.25" x14ac:dyDescent="0.25">
      <c r="A33" s="121" t="s">
        <v>607</v>
      </c>
      <c r="B33" s="124" t="s">
        <v>594</v>
      </c>
      <c r="C33" s="122" t="s">
        <v>595</v>
      </c>
      <c r="D33" s="123"/>
    </row>
    <row r="34" spans="1:4" s="15" customFormat="1" ht="31.5" x14ac:dyDescent="0.25">
      <c r="A34" s="121" t="s">
        <v>608</v>
      </c>
      <c r="B34" s="124" t="s">
        <v>596</v>
      </c>
      <c r="C34" s="122" t="s">
        <v>597</v>
      </c>
      <c r="D34" s="123"/>
    </row>
    <row r="35" spans="1:4" s="15" customFormat="1" ht="31.5" x14ac:dyDescent="0.25">
      <c r="A35" s="121" t="s">
        <v>609</v>
      </c>
      <c r="B35" s="124" t="s">
        <v>598</v>
      </c>
      <c r="C35" s="122" t="s">
        <v>599</v>
      </c>
      <c r="D35" s="123"/>
    </row>
    <row r="36" spans="1:4" s="15" customFormat="1" ht="67.5" customHeight="1" x14ac:dyDescent="0.25">
      <c r="A36" s="121" t="s">
        <v>610</v>
      </c>
      <c r="B36" s="124" t="s">
        <v>600</v>
      </c>
      <c r="C36" s="122" t="s">
        <v>743</v>
      </c>
      <c r="D36" s="123"/>
    </row>
    <row r="37" spans="1:4" s="15" customFormat="1" ht="47.25" x14ac:dyDescent="0.25">
      <c r="A37" s="121" t="s">
        <v>611</v>
      </c>
      <c r="B37" s="124" t="s">
        <v>601</v>
      </c>
      <c r="C37" s="122" t="s">
        <v>602</v>
      </c>
      <c r="D37" s="123"/>
    </row>
    <row r="38" spans="1:4" s="15" customFormat="1" x14ac:dyDescent="0.25">
      <c r="A38" s="121" t="s">
        <v>612</v>
      </c>
      <c r="B38" s="124" t="s">
        <v>603</v>
      </c>
      <c r="C38" s="122" t="s">
        <v>604</v>
      </c>
      <c r="D38" s="123"/>
    </row>
    <row r="39" spans="1:4" s="15" customFormat="1" ht="47.25" x14ac:dyDescent="0.25">
      <c r="A39" s="121" t="s">
        <v>613</v>
      </c>
      <c r="B39" s="124" t="s">
        <v>605</v>
      </c>
      <c r="C39" s="122" t="s">
        <v>606</v>
      </c>
      <c r="D39" s="123"/>
    </row>
    <row r="40" spans="1:4" s="15" customFormat="1" ht="15.75" customHeight="1" x14ac:dyDescent="0.25">
      <c r="A40" s="213" t="s">
        <v>617</v>
      </c>
      <c r="B40" s="220" t="s">
        <v>614</v>
      </c>
      <c r="C40" s="122" t="s">
        <v>616</v>
      </c>
      <c r="D40" s="123"/>
    </row>
    <row r="41" spans="1:4" s="15" customFormat="1" ht="31.5" x14ac:dyDescent="0.25">
      <c r="A41" s="214"/>
      <c r="B41" s="221"/>
      <c r="C41" s="122" t="s">
        <v>615</v>
      </c>
      <c r="D41" s="123"/>
    </row>
    <row r="42" spans="1:4" s="15" customFormat="1" ht="31.5" x14ac:dyDescent="0.25">
      <c r="A42" s="121" t="s">
        <v>626</v>
      </c>
      <c r="B42" s="124" t="s">
        <v>618</v>
      </c>
      <c r="C42" s="122" t="s">
        <v>619</v>
      </c>
      <c r="D42" s="123"/>
    </row>
    <row r="43" spans="1:4" s="15" customFormat="1" ht="31.5" x14ac:dyDescent="0.25">
      <c r="A43" s="121" t="s">
        <v>627</v>
      </c>
      <c r="B43" s="124" t="s">
        <v>620</v>
      </c>
      <c r="C43" s="122" t="s">
        <v>621</v>
      </c>
      <c r="D43" s="123"/>
    </row>
    <row r="44" spans="1:4" s="15" customFormat="1" ht="31.5" x14ac:dyDescent="0.25">
      <c r="A44" s="121" t="s">
        <v>628</v>
      </c>
      <c r="B44" s="124" t="s">
        <v>622</v>
      </c>
      <c r="C44" s="122" t="s">
        <v>60</v>
      </c>
      <c r="D44" s="123"/>
    </row>
    <row r="45" spans="1:4" s="15" customFormat="1" ht="47.25" x14ac:dyDescent="0.25">
      <c r="A45" s="121" t="s">
        <v>629</v>
      </c>
      <c r="B45" s="124" t="s">
        <v>623</v>
      </c>
      <c r="C45" s="122" t="s">
        <v>60</v>
      </c>
      <c r="D45" s="123"/>
    </row>
    <row r="46" spans="1:4" s="15" customFormat="1" ht="36" customHeight="1" x14ac:dyDescent="0.25">
      <c r="A46" s="121" t="s">
        <v>630</v>
      </c>
      <c r="B46" s="124" t="s">
        <v>634</v>
      </c>
      <c r="C46" s="122" t="s">
        <v>60</v>
      </c>
      <c r="D46" s="123"/>
    </row>
    <row r="47" spans="1:4" s="15" customFormat="1" ht="66.75" customHeight="1" x14ac:dyDescent="0.25">
      <c r="A47" s="121" t="s">
        <v>631</v>
      </c>
      <c r="B47" s="124" t="s">
        <v>624</v>
      </c>
      <c r="C47" s="122" t="s">
        <v>60</v>
      </c>
      <c r="D47" s="123"/>
    </row>
    <row r="48" spans="1:4" s="15" customFormat="1" ht="31.5" x14ac:dyDescent="0.25">
      <c r="A48" s="121" t="s">
        <v>632</v>
      </c>
      <c r="B48" s="124" t="s">
        <v>625</v>
      </c>
      <c r="C48" s="122" t="s">
        <v>60</v>
      </c>
      <c r="D48" s="123"/>
    </row>
    <row r="49" spans="1:4" s="15" customFormat="1" ht="15.75" customHeight="1" x14ac:dyDescent="0.25">
      <c r="A49" s="213" t="s">
        <v>633</v>
      </c>
      <c r="B49" s="211" t="s">
        <v>635</v>
      </c>
      <c r="C49" s="122" t="s">
        <v>636</v>
      </c>
      <c r="D49" s="123"/>
    </row>
    <row r="50" spans="1:4" s="15" customFormat="1" x14ac:dyDescent="0.25">
      <c r="A50" s="218"/>
      <c r="B50" s="219"/>
      <c r="C50" s="122" t="s">
        <v>637</v>
      </c>
      <c r="D50" s="123"/>
    </row>
    <row r="51" spans="1:4" s="15" customFormat="1" x14ac:dyDescent="0.25">
      <c r="A51" s="218"/>
      <c r="B51" s="219"/>
      <c r="C51" s="122" t="s">
        <v>638</v>
      </c>
      <c r="D51" s="123"/>
    </row>
    <row r="52" spans="1:4" s="15" customFormat="1" x14ac:dyDescent="0.25">
      <c r="A52" s="218"/>
      <c r="B52" s="219"/>
      <c r="C52" s="122" t="s">
        <v>639</v>
      </c>
      <c r="D52" s="123"/>
    </row>
    <row r="53" spans="1:4" s="15" customFormat="1" ht="47.25" x14ac:dyDescent="0.25">
      <c r="A53" s="218"/>
      <c r="B53" s="219"/>
      <c r="C53" s="122" t="s">
        <v>640</v>
      </c>
      <c r="D53" s="123"/>
    </row>
    <row r="54" spans="1:4" s="15" customFormat="1" ht="31.5" x14ac:dyDescent="0.25">
      <c r="A54" s="218"/>
      <c r="B54" s="219"/>
      <c r="C54" s="122" t="s">
        <v>641</v>
      </c>
      <c r="D54" s="123"/>
    </row>
    <row r="55" spans="1:4" s="15" customFormat="1" ht="31.5" x14ac:dyDescent="0.25">
      <c r="A55" s="218"/>
      <c r="B55" s="219"/>
      <c r="C55" s="122" t="s">
        <v>642</v>
      </c>
      <c r="D55" s="123"/>
    </row>
    <row r="56" spans="1:4" s="15" customFormat="1" ht="31.5" x14ac:dyDescent="0.25">
      <c r="A56" s="218"/>
      <c r="B56" s="219"/>
      <c r="C56" s="122" t="s">
        <v>646</v>
      </c>
      <c r="D56" s="123"/>
    </row>
    <row r="57" spans="1:4" s="15" customFormat="1" ht="78.75" x14ac:dyDescent="0.25">
      <c r="A57" s="218"/>
      <c r="B57" s="219"/>
      <c r="C57" s="122" t="s">
        <v>644</v>
      </c>
      <c r="D57" s="123"/>
    </row>
    <row r="58" spans="1:4" s="15" customFormat="1" x14ac:dyDescent="0.25">
      <c r="A58" s="218"/>
      <c r="B58" s="219"/>
      <c r="C58" s="122" t="s">
        <v>643</v>
      </c>
      <c r="D58" s="123"/>
    </row>
    <row r="59" spans="1:4" s="15" customFormat="1" ht="31.5" x14ac:dyDescent="0.25">
      <c r="A59" s="214"/>
      <c r="B59" s="212"/>
      <c r="C59" s="122" t="s">
        <v>645</v>
      </c>
      <c r="D59" s="123"/>
    </row>
    <row r="60" spans="1:4" s="15" customFormat="1" ht="31.5" x14ac:dyDescent="0.25">
      <c r="A60" s="121" t="s">
        <v>659</v>
      </c>
      <c r="B60" s="124" t="s">
        <v>647</v>
      </c>
      <c r="C60" s="122" t="s">
        <v>60</v>
      </c>
      <c r="D60" s="123"/>
    </row>
    <row r="61" spans="1:4" s="15" customFormat="1" ht="33.75" customHeight="1" x14ac:dyDescent="0.25">
      <c r="A61" s="121" t="s">
        <v>660</v>
      </c>
      <c r="B61" s="124" t="s">
        <v>648</v>
      </c>
      <c r="C61" s="122" t="s">
        <v>60</v>
      </c>
      <c r="D61" s="123"/>
    </row>
    <row r="62" spans="1:4" s="15" customFormat="1" ht="31.5" x14ac:dyDescent="0.25">
      <c r="A62" s="121" t="s">
        <v>661</v>
      </c>
      <c r="B62" s="124" t="s">
        <v>649</v>
      </c>
      <c r="C62" s="122" t="s">
        <v>60</v>
      </c>
      <c r="D62" s="123"/>
    </row>
    <row r="63" spans="1:4" s="15" customFormat="1" ht="31.5" x14ac:dyDescent="0.25">
      <c r="A63" s="121" t="s">
        <v>662</v>
      </c>
      <c r="B63" s="124" t="s">
        <v>650</v>
      </c>
      <c r="C63" s="122" t="s">
        <v>60</v>
      </c>
      <c r="D63" s="123"/>
    </row>
    <row r="64" spans="1:4" s="15" customFormat="1" ht="31.5" x14ac:dyDescent="0.25">
      <c r="A64" s="121" t="s">
        <v>663</v>
      </c>
      <c r="B64" s="124" t="s">
        <v>651</v>
      </c>
      <c r="C64" s="122" t="s">
        <v>60</v>
      </c>
      <c r="D64" s="123"/>
    </row>
    <row r="65" spans="1:4" s="15" customFormat="1" ht="31.5" x14ac:dyDescent="0.25">
      <c r="A65" s="121" t="s">
        <v>664</v>
      </c>
      <c r="B65" s="124" t="s">
        <v>652</v>
      </c>
      <c r="C65" s="122" t="s">
        <v>60</v>
      </c>
      <c r="D65" s="123"/>
    </row>
    <row r="66" spans="1:4" s="15" customFormat="1" ht="63" x14ac:dyDescent="0.25">
      <c r="A66" s="121" t="s">
        <v>665</v>
      </c>
      <c r="B66" s="124" t="s">
        <v>653</v>
      </c>
      <c r="C66" s="122" t="s">
        <v>654</v>
      </c>
      <c r="D66" s="123"/>
    </row>
    <row r="67" spans="1:4" s="15" customFormat="1" ht="63" x14ac:dyDescent="0.25">
      <c r="A67" s="121" t="s">
        <v>666</v>
      </c>
      <c r="B67" s="124" t="s">
        <v>655</v>
      </c>
      <c r="C67" s="122" t="s">
        <v>657</v>
      </c>
      <c r="D67" s="123"/>
    </row>
    <row r="68" spans="1:4" s="15" customFormat="1" ht="84" customHeight="1" x14ac:dyDescent="0.25">
      <c r="A68" s="121" t="s">
        <v>667</v>
      </c>
      <c r="B68" s="124" t="s">
        <v>656</v>
      </c>
      <c r="C68" s="122" t="s">
        <v>658</v>
      </c>
      <c r="D68" s="123"/>
    </row>
    <row r="69" spans="1:4" s="15" customFormat="1" ht="31.5" x14ac:dyDescent="0.25">
      <c r="A69" s="121" t="s">
        <v>670</v>
      </c>
      <c r="B69" s="125" t="s">
        <v>668</v>
      </c>
      <c r="C69" s="122"/>
      <c r="D69" s="123"/>
    </row>
    <row r="70" spans="1:4" s="15" customFormat="1" ht="47.25" x14ac:dyDescent="0.25">
      <c r="A70" s="121" t="s">
        <v>672</v>
      </c>
      <c r="B70" s="124" t="s">
        <v>669</v>
      </c>
      <c r="C70" s="122" t="s">
        <v>60</v>
      </c>
      <c r="D70" s="123"/>
    </row>
    <row r="71" spans="1:4" s="15" customFormat="1" x14ac:dyDescent="0.25">
      <c r="A71" s="213" t="s">
        <v>673</v>
      </c>
      <c r="B71" s="211" t="s">
        <v>104</v>
      </c>
      <c r="C71" s="122" t="s">
        <v>101</v>
      </c>
      <c r="D71" s="123"/>
    </row>
    <row r="72" spans="1:4" s="15" customFormat="1" ht="47.25" x14ac:dyDescent="0.25">
      <c r="A72" s="214"/>
      <c r="B72" s="212"/>
      <c r="C72" s="122" t="s">
        <v>671</v>
      </c>
      <c r="D72" s="123"/>
    </row>
    <row r="73" spans="1:4" s="15" customFormat="1" ht="31.5" x14ac:dyDescent="0.25">
      <c r="A73" s="213" t="s">
        <v>682</v>
      </c>
      <c r="B73" s="211" t="s">
        <v>105</v>
      </c>
      <c r="C73" s="122" t="s">
        <v>674</v>
      </c>
      <c r="D73" s="123"/>
    </row>
    <row r="74" spans="1:4" s="15" customFormat="1" x14ac:dyDescent="0.25">
      <c r="A74" s="218"/>
      <c r="B74" s="219"/>
      <c r="C74" s="122" t="s">
        <v>675</v>
      </c>
      <c r="D74" s="123"/>
    </row>
    <row r="75" spans="1:4" s="15" customFormat="1" ht="31.5" x14ac:dyDescent="0.25">
      <c r="A75" s="218"/>
      <c r="B75" s="219"/>
      <c r="C75" s="122" t="s">
        <v>676</v>
      </c>
      <c r="D75" s="123"/>
    </row>
    <row r="76" spans="1:4" s="15" customFormat="1" ht="48" customHeight="1" x14ac:dyDescent="0.25">
      <c r="A76" s="214"/>
      <c r="B76" s="212"/>
      <c r="C76" s="122" t="s">
        <v>677</v>
      </c>
      <c r="D76" s="123"/>
    </row>
    <row r="77" spans="1:4" s="15" customFormat="1" ht="15.75" customHeight="1" x14ac:dyDescent="0.25">
      <c r="A77" s="213" t="s">
        <v>683</v>
      </c>
      <c r="B77" s="211" t="s">
        <v>681</v>
      </c>
      <c r="C77" s="122" t="s">
        <v>678</v>
      </c>
      <c r="D77" s="123"/>
    </row>
    <row r="78" spans="1:4" s="15" customFormat="1" x14ac:dyDescent="0.25">
      <c r="A78" s="218"/>
      <c r="B78" s="219"/>
      <c r="C78" s="122" t="s">
        <v>679</v>
      </c>
      <c r="D78" s="123"/>
    </row>
    <row r="79" spans="1:4" s="15" customFormat="1" ht="31.5" x14ac:dyDescent="0.25">
      <c r="A79" s="214"/>
      <c r="B79" s="212"/>
      <c r="C79" s="122" t="s">
        <v>680</v>
      </c>
      <c r="D79" s="123"/>
    </row>
    <row r="80" spans="1:4" s="15" customFormat="1" ht="31.5" x14ac:dyDescent="0.25">
      <c r="A80" s="213" t="s">
        <v>689</v>
      </c>
      <c r="B80" s="220" t="s">
        <v>684</v>
      </c>
      <c r="C80" s="122" t="s">
        <v>685</v>
      </c>
      <c r="D80" s="123"/>
    </row>
    <row r="81" spans="1:4" s="15" customFormat="1" x14ac:dyDescent="0.25">
      <c r="A81" s="218"/>
      <c r="B81" s="222"/>
      <c r="C81" s="122" t="s">
        <v>686</v>
      </c>
      <c r="D81" s="123"/>
    </row>
    <row r="82" spans="1:4" s="15" customFormat="1" ht="31.5" x14ac:dyDescent="0.25">
      <c r="A82" s="218"/>
      <c r="B82" s="222"/>
      <c r="C82" s="122" t="s">
        <v>687</v>
      </c>
      <c r="D82" s="123"/>
    </row>
    <row r="83" spans="1:4" s="15" customFormat="1" ht="31.5" x14ac:dyDescent="0.25">
      <c r="A83" s="214"/>
      <c r="B83" s="221"/>
      <c r="C83" s="122" t="s">
        <v>688</v>
      </c>
      <c r="D83" s="123"/>
    </row>
    <row r="84" spans="1:4" s="15" customFormat="1" ht="53.25" customHeight="1" x14ac:dyDescent="0.25">
      <c r="A84" s="126" t="s">
        <v>692</v>
      </c>
      <c r="B84" s="120" t="s">
        <v>690</v>
      </c>
      <c r="C84" s="122" t="s">
        <v>691</v>
      </c>
      <c r="D84" s="123"/>
    </row>
    <row r="85" spans="1:4" s="15" customFormat="1" ht="31.5" x14ac:dyDescent="0.25">
      <c r="A85" s="213" t="s">
        <v>693</v>
      </c>
      <c r="B85" s="211" t="s">
        <v>130</v>
      </c>
      <c r="C85" s="122" t="s">
        <v>694</v>
      </c>
      <c r="D85" s="123"/>
    </row>
    <row r="86" spans="1:4" s="15" customFormat="1" ht="31.5" x14ac:dyDescent="0.25">
      <c r="A86" s="218"/>
      <c r="B86" s="219"/>
      <c r="C86" s="122" t="s">
        <v>695</v>
      </c>
      <c r="D86" s="123"/>
    </row>
    <row r="87" spans="1:4" s="15" customFormat="1" x14ac:dyDescent="0.25">
      <c r="A87" s="218"/>
      <c r="B87" s="219"/>
      <c r="C87" s="122" t="s">
        <v>696</v>
      </c>
      <c r="D87" s="123"/>
    </row>
    <row r="88" spans="1:4" s="15" customFormat="1" ht="31.5" x14ac:dyDescent="0.25">
      <c r="A88" s="218"/>
      <c r="B88" s="219"/>
      <c r="C88" s="122" t="s">
        <v>697</v>
      </c>
      <c r="D88" s="123"/>
    </row>
    <row r="89" spans="1:4" s="15" customFormat="1" ht="31.5" x14ac:dyDescent="0.25">
      <c r="A89" s="214"/>
      <c r="B89" s="212"/>
      <c r="C89" s="122" t="s">
        <v>698</v>
      </c>
      <c r="D89" s="123"/>
    </row>
    <row r="90" spans="1:4" s="15" customFormat="1" x14ac:dyDescent="0.25">
      <c r="A90" s="213" t="s">
        <v>700</v>
      </c>
      <c r="B90" s="220" t="s">
        <v>699</v>
      </c>
      <c r="C90" s="122" t="s">
        <v>106</v>
      </c>
      <c r="D90" s="123"/>
    </row>
    <row r="91" spans="1:4" s="15" customFormat="1" x14ac:dyDescent="0.25">
      <c r="A91" s="218"/>
      <c r="B91" s="222"/>
      <c r="C91" s="122" t="s">
        <v>108</v>
      </c>
      <c r="D91" s="123"/>
    </row>
    <row r="92" spans="1:4" s="15" customFormat="1" x14ac:dyDescent="0.25">
      <c r="A92" s="218"/>
      <c r="B92" s="222"/>
      <c r="C92" s="122" t="s">
        <v>107</v>
      </c>
      <c r="D92" s="123"/>
    </row>
    <row r="93" spans="1:4" s="15" customFormat="1" x14ac:dyDescent="0.25">
      <c r="A93" s="218"/>
      <c r="B93" s="222"/>
      <c r="C93" s="122" t="s">
        <v>701</v>
      </c>
      <c r="D93" s="123"/>
    </row>
    <row r="94" spans="1:4" s="15" customFormat="1" x14ac:dyDescent="0.25">
      <c r="A94" s="218"/>
      <c r="B94" s="222"/>
      <c r="C94" s="122" t="s">
        <v>702</v>
      </c>
      <c r="D94" s="123"/>
    </row>
    <row r="95" spans="1:4" s="15" customFormat="1" x14ac:dyDescent="0.25">
      <c r="A95" s="218"/>
      <c r="B95" s="222"/>
      <c r="C95" s="122" t="s">
        <v>703</v>
      </c>
      <c r="D95" s="123"/>
    </row>
    <row r="96" spans="1:4" s="15" customFormat="1" x14ac:dyDescent="0.25">
      <c r="A96" s="218"/>
      <c r="B96" s="222"/>
      <c r="C96" s="122" t="s">
        <v>704</v>
      </c>
      <c r="D96" s="123"/>
    </row>
    <row r="97" spans="1:4" s="15" customFormat="1" ht="47.25" x14ac:dyDescent="0.25">
      <c r="A97" s="218"/>
      <c r="B97" s="222"/>
      <c r="C97" s="122" t="s">
        <v>705</v>
      </c>
      <c r="D97" s="123"/>
    </row>
    <row r="98" spans="1:4" s="15" customFormat="1" ht="47.25" x14ac:dyDescent="0.25">
      <c r="A98" s="214"/>
      <c r="B98" s="221"/>
      <c r="C98" s="122" t="s">
        <v>706</v>
      </c>
      <c r="D98" s="123"/>
    </row>
    <row r="99" spans="1:4" s="15" customFormat="1" ht="31.5" customHeight="1" x14ac:dyDescent="0.25">
      <c r="A99" s="213" t="s">
        <v>707</v>
      </c>
      <c r="B99" s="211" t="s">
        <v>114</v>
      </c>
      <c r="C99" s="122" t="s">
        <v>708</v>
      </c>
      <c r="D99" s="123"/>
    </row>
    <row r="100" spans="1:4" s="15" customFormat="1" ht="31.5" x14ac:dyDescent="0.25">
      <c r="A100" s="218"/>
      <c r="B100" s="219"/>
      <c r="C100" s="122" t="s">
        <v>709</v>
      </c>
      <c r="D100" s="123"/>
    </row>
    <row r="101" spans="1:4" s="15" customFormat="1" x14ac:dyDescent="0.25">
      <c r="A101" s="214"/>
      <c r="B101" s="212"/>
      <c r="C101" s="122" t="s">
        <v>710</v>
      </c>
      <c r="D101" s="123"/>
    </row>
    <row r="102" spans="1:4" s="15" customFormat="1" ht="31.5" x14ac:dyDescent="0.25">
      <c r="A102" s="121" t="s">
        <v>714</v>
      </c>
      <c r="B102" s="124" t="s">
        <v>713</v>
      </c>
      <c r="C102" s="122" t="s">
        <v>716</v>
      </c>
      <c r="D102" s="123"/>
    </row>
    <row r="103" spans="1:4" s="15" customFormat="1" ht="31.5" x14ac:dyDescent="0.25">
      <c r="A103" s="121" t="s">
        <v>715</v>
      </c>
      <c r="B103" s="124" t="s">
        <v>711</v>
      </c>
      <c r="C103" s="122" t="s">
        <v>712</v>
      </c>
      <c r="D103" s="123"/>
    </row>
    <row r="104" spans="1:4" s="15" customFormat="1" ht="31.5" x14ac:dyDescent="0.25">
      <c r="A104" s="213" t="s">
        <v>723</v>
      </c>
      <c r="B104" s="211" t="s">
        <v>113</v>
      </c>
      <c r="C104" s="122" t="s">
        <v>718</v>
      </c>
      <c r="D104" s="123"/>
    </row>
    <row r="105" spans="1:4" s="15" customFormat="1" ht="31.5" x14ac:dyDescent="0.25">
      <c r="A105" s="214"/>
      <c r="B105" s="212"/>
      <c r="C105" s="122" t="s">
        <v>717</v>
      </c>
      <c r="D105" s="123"/>
    </row>
    <row r="106" spans="1:4" s="15" customFormat="1" ht="31.5" x14ac:dyDescent="0.25">
      <c r="A106" s="213" t="s">
        <v>724</v>
      </c>
      <c r="B106" s="211" t="s">
        <v>109</v>
      </c>
      <c r="C106" s="122" t="s">
        <v>719</v>
      </c>
      <c r="D106" s="123"/>
    </row>
    <row r="107" spans="1:4" s="15" customFormat="1" ht="50.25" customHeight="1" x14ac:dyDescent="0.25">
      <c r="A107" s="218"/>
      <c r="B107" s="219"/>
      <c r="C107" s="122" t="s">
        <v>720</v>
      </c>
      <c r="D107" s="123"/>
    </row>
    <row r="108" spans="1:4" s="15" customFormat="1" ht="31.5" x14ac:dyDescent="0.25">
      <c r="A108" s="214"/>
      <c r="B108" s="212"/>
      <c r="C108" s="122" t="s">
        <v>721</v>
      </c>
      <c r="D108" s="123"/>
    </row>
    <row r="109" spans="1:4" s="15" customFormat="1" ht="31.5" x14ac:dyDescent="0.25">
      <c r="A109" s="213" t="s">
        <v>725</v>
      </c>
      <c r="B109" s="220" t="s">
        <v>722</v>
      </c>
      <c r="C109" s="122" t="s">
        <v>726</v>
      </c>
      <c r="D109" s="123"/>
    </row>
    <row r="110" spans="1:4" s="15" customFormat="1" ht="31.5" x14ac:dyDescent="0.25">
      <c r="A110" s="214"/>
      <c r="B110" s="221"/>
      <c r="C110" s="122" t="s">
        <v>727</v>
      </c>
      <c r="D110" s="123"/>
    </row>
    <row r="111" spans="1:4" s="15" customFormat="1" ht="47.25" x14ac:dyDescent="0.25">
      <c r="A111" s="213" t="s">
        <v>729</v>
      </c>
      <c r="B111" s="211" t="s">
        <v>728</v>
      </c>
      <c r="C111" s="122" t="s">
        <v>815</v>
      </c>
      <c r="D111" s="123"/>
    </row>
    <row r="112" spans="1:4" s="15" customFormat="1" ht="31.5" x14ac:dyDescent="0.25">
      <c r="A112" s="214"/>
      <c r="B112" s="212"/>
      <c r="C112" s="122" t="s">
        <v>816</v>
      </c>
      <c r="D112" s="123"/>
    </row>
    <row r="113" spans="1:4" s="15" customFormat="1" ht="31.5" x14ac:dyDescent="0.25">
      <c r="A113" s="213" t="s">
        <v>731</v>
      </c>
      <c r="B113" s="215" t="s">
        <v>730</v>
      </c>
      <c r="C113" s="122" t="s">
        <v>733</v>
      </c>
      <c r="D113" s="123"/>
    </row>
    <row r="114" spans="1:4" s="15" customFormat="1" ht="47.25" x14ac:dyDescent="0.25">
      <c r="A114" s="218"/>
      <c r="B114" s="216"/>
      <c r="C114" s="122" t="s">
        <v>732</v>
      </c>
      <c r="D114" s="123"/>
    </row>
    <row r="115" spans="1:4" s="15" customFormat="1" ht="78.75" x14ac:dyDescent="0.25">
      <c r="A115" s="218"/>
      <c r="B115" s="216"/>
      <c r="C115" s="122" t="s">
        <v>734</v>
      </c>
      <c r="D115" s="123"/>
    </row>
    <row r="116" spans="1:4" s="15" customFormat="1" ht="63" x14ac:dyDescent="0.25">
      <c r="A116" s="218"/>
      <c r="B116" s="216"/>
      <c r="C116" s="122" t="s">
        <v>736</v>
      </c>
      <c r="D116" s="123"/>
    </row>
    <row r="117" spans="1:4" s="15" customFormat="1" ht="31.5" x14ac:dyDescent="0.25">
      <c r="A117" s="218"/>
      <c r="B117" s="216"/>
      <c r="C117" s="122" t="s">
        <v>735</v>
      </c>
      <c r="D117" s="123"/>
    </row>
    <row r="118" spans="1:4" s="15" customFormat="1" ht="31.5" x14ac:dyDescent="0.25">
      <c r="A118" s="218"/>
      <c r="B118" s="216"/>
      <c r="C118" s="122" t="s">
        <v>737</v>
      </c>
      <c r="D118" s="123"/>
    </row>
    <row r="119" spans="1:4" s="15" customFormat="1" ht="63" x14ac:dyDescent="0.25">
      <c r="A119" s="218"/>
      <c r="B119" s="216"/>
      <c r="C119" s="122" t="s">
        <v>738</v>
      </c>
      <c r="D119" s="123"/>
    </row>
    <row r="120" spans="1:4" s="15" customFormat="1" ht="31.5" x14ac:dyDescent="0.25">
      <c r="A120" s="218"/>
      <c r="B120" s="216"/>
      <c r="C120" s="127" t="s">
        <v>739</v>
      </c>
      <c r="D120" s="123"/>
    </row>
    <row r="121" spans="1:4" s="15" customFormat="1" ht="31.5" x14ac:dyDescent="0.25">
      <c r="A121" s="218"/>
      <c r="B121" s="216"/>
      <c r="C121" s="127" t="s">
        <v>740</v>
      </c>
      <c r="D121" s="123"/>
    </row>
    <row r="122" spans="1:4" s="15" customFormat="1" ht="31.5" x14ac:dyDescent="0.25">
      <c r="A122" s="218"/>
      <c r="B122" s="216"/>
      <c r="C122" s="127" t="s">
        <v>741</v>
      </c>
      <c r="D122" s="123"/>
    </row>
    <row r="123" spans="1:4" s="15" customFormat="1" ht="47.25" x14ac:dyDescent="0.25">
      <c r="A123" s="214"/>
      <c r="B123" s="217"/>
      <c r="C123" s="127" t="s">
        <v>742</v>
      </c>
      <c r="D123" s="123"/>
    </row>
    <row r="124" spans="1:4" x14ac:dyDescent="0.25">
      <c r="A124" s="16"/>
      <c r="C124" s="21" t="s">
        <v>16</v>
      </c>
      <c r="D124" s="18">
        <v>1</v>
      </c>
    </row>
    <row r="125" spans="1:4" x14ac:dyDescent="0.25">
      <c r="A125" s="16"/>
      <c r="C125" s="21" t="s">
        <v>17</v>
      </c>
      <c r="D125" s="18" t="s">
        <v>20</v>
      </c>
    </row>
    <row r="126" spans="1:4" x14ac:dyDescent="0.25">
      <c r="A126" s="16"/>
      <c r="C126" s="21" t="s">
        <v>18</v>
      </c>
      <c r="D126" s="24"/>
    </row>
    <row r="127" spans="1:4" x14ac:dyDescent="0.25">
      <c r="A127" s="16"/>
      <c r="C127" s="21" t="s">
        <v>19</v>
      </c>
      <c r="D127" s="22">
        <f>D126*D124</f>
        <v>0</v>
      </c>
    </row>
    <row r="128" spans="1:4" x14ac:dyDescent="0.25">
      <c r="A128" s="16"/>
      <c r="C128" s="21" t="s">
        <v>50</v>
      </c>
      <c r="D128" s="23">
        <f>D127*0.21</f>
        <v>0</v>
      </c>
    </row>
    <row r="129" spans="1:4" x14ac:dyDescent="0.25">
      <c r="A129" s="16"/>
      <c r="C129" s="21" t="s">
        <v>51</v>
      </c>
      <c r="D129" s="22">
        <f>D127+D128</f>
        <v>0</v>
      </c>
    </row>
    <row r="130" spans="1:4" x14ac:dyDescent="0.25">
      <c r="C130" s="21" t="s">
        <v>301</v>
      </c>
      <c r="D130" s="74" t="s">
        <v>302</v>
      </c>
    </row>
  </sheetData>
  <mergeCells count="32">
    <mergeCell ref="A8:A9"/>
    <mergeCell ref="B8:B9"/>
    <mergeCell ref="B49:B59"/>
    <mergeCell ref="A49:A59"/>
    <mergeCell ref="B71:B72"/>
    <mergeCell ref="B80:B83"/>
    <mergeCell ref="A80:A83"/>
    <mergeCell ref="B10:B11"/>
    <mergeCell ref="A10:A11"/>
    <mergeCell ref="B40:B41"/>
    <mergeCell ref="A40:A41"/>
    <mergeCell ref="A71:A72"/>
    <mergeCell ref="B73:B76"/>
    <mergeCell ref="A73:A76"/>
    <mergeCell ref="B77:B79"/>
    <mergeCell ref="A77:A79"/>
    <mergeCell ref="B85:B89"/>
    <mergeCell ref="A85:A89"/>
    <mergeCell ref="B90:B98"/>
    <mergeCell ref="A90:A98"/>
    <mergeCell ref="B99:B101"/>
    <mergeCell ref="A99:A101"/>
    <mergeCell ref="B111:B112"/>
    <mergeCell ref="A111:A112"/>
    <mergeCell ref="B113:B123"/>
    <mergeCell ref="A113:A123"/>
    <mergeCell ref="B104:B105"/>
    <mergeCell ref="A104:A105"/>
    <mergeCell ref="B106:B108"/>
    <mergeCell ref="A106:A108"/>
    <mergeCell ref="B109:B110"/>
    <mergeCell ref="A109:A110"/>
  </mergeCells>
  <dataValidations count="1">
    <dataValidation type="custom" errorStyle="information" allowBlank="1" showInputMessage="1" showErrorMessage="1" errorTitle="Nunurodyta kaina" sqref="E126" xr:uid="{00000000-0002-0000-0300-000000000000}">
      <formula1>D126</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D96"/>
  <sheetViews>
    <sheetView workbookViewId="0">
      <selection activeCell="A77" sqref="A77"/>
    </sheetView>
  </sheetViews>
  <sheetFormatPr defaultColWidth="9.140625" defaultRowHeight="15.75" x14ac:dyDescent="0.25"/>
  <cols>
    <col min="1" max="1" width="10" style="14" customWidth="1"/>
    <col min="2" max="3" width="37.140625" style="14" customWidth="1"/>
    <col min="4" max="4" width="54.28515625" style="14" customWidth="1"/>
    <col min="5" max="16384" width="9.140625" style="14"/>
  </cols>
  <sheetData>
    <row r="1" spans="1:4" x14ac:dyDescent="0.25">
      <c r="B1" s="34"/>
    </row>
    <row r="2" spans="1:4" x14ac:dyDescent="0.25">
      <c r="B2" s="34"/>
    </row>
    <row r="3" spans="1:4" x14ac:dyDescent="0.25">
      <c r="A3" s="33" t="s">
        <v>120</v>
      </c>
      <c r="B3" s="19"/>
      <c r="C3" s="19"/>
    </row>
    <row r="4" spans="1:4" x14ac:dyDescent="0.25">
      <c r="A4" s="16"/>
      <c r="B4" s="17"/>
      <c r="C4" s="17"/>
    </row>
    <row r="5" spans="1:4" x14ac:dyDescent="0.25">
      <c r="A5" s="19" t="s">
        <v>13</v>
      </c>
      <c r="B5" s="17"/>
      <c r="C5" s="17"/>
    </row>
    <row r="6" spans="1:4" s="15" customFormat="1" ht="78.75" x14ac:dyDescent="0.25">
      <c r="A6" s="42" t="s">
        <v>45</v>
      </c>
      <c r="B6" s="42" t="s">
        <v>46</v>
      </c>
      <c r="C6" s="42" t="s">
        <v>47</v>
      </c>
      <c r="D6" s="43" t="s">
        <v>49</v>
      </c>
    </row>
    <row r="7" spans="1:4" s="15" customFormat="1" ht="47.25" x14ac:dyDescent="0.25">
      <c r="A7" s="29" t="s">
        <v>57</v>
      </c>
      <c r="B7" s="30" t="s">
        <v>48</v>
      </c>
      <c r="C7" s="30" t="s">
        <v>56</v>
      </c>
      <c r="D7" s="50"/>
    </row>
    <row r="8" spans="1:4" s="15" customFormat="1" x14ac:dyDescent="0.25">
      <c r="A8" s="52" t="s">
        <v>61</v>
      </c>
      <c r="B8" s="53" t="s">
        <v>127</v>
      </c>
      <c r="C8" s="30"/>
      <c r="D8" s="50"/>
    </row>
    <row r="9" spans="1:4" s="15" customFormat="1" x14ac:dyDescent="0.25">
      <c r="A9" s="230" t="s">
        <v>132</v>
      </c>
      <c r="B9" s="231" t="s">
        <v>121</v>
      </c>
      <c r="C9" s="41" t="s">
        <v>122</v>
      </c>
      <c r="D9" s="50"/>
    </row>
    <row r="10" spans="1:4" s="15" customFormat="1" ht="47.25" x14ac:dyDescent="0.25">
      <c r="A10" s="230"/>
      <c r="B10" s="231"/>
      <c r="C10" s="41" t="s">
        <v>836</v>
      </c>
      <c r="D10" s="50"/>
    </row>
    <row r="11" spans="1:4" ht="31.5" x14ac:dyDescent="0.25">
      <c r="A11" s="232" t="s">
        <v>133</v>
      </c>
      <c r="B11" s="231" t="s">
        <v>123</v>
      </c>
      <c r="C11" s="41" t="s">
        <v>124</v>
      </c>
      <c r="D11" s="51"/>
    </row>
    <row r="12" spans="1:4" ht="47.25" x14ac:dyDescent="0.25">
      <c r="A12" s="233"/>
      <c r="B12" s="231"/>
      <c r="C12" s="41" t="s">
        <v>125</v>
      </c>
      <c r="D12" s="51"/>
    </row>
    <row r="13" spans="1:4" ht="18" customHeight="1" x14ac:dyDescent="0.25">
      <c r="A13" s="236" t="s">
        <v>134</v>
      </c>
      <c r="B13" s="234" t="s">
        <v>126</v>
      </c>
      <c r="C13" s="41" t="s">
        <v>834</v>
      </c>
      <c r="D13" s="51"/>
    </row>
    <row r="14" spans="1:4" ht="31.5" x14ac:dyDescent="0.25">
      <c r="A14" s="237"/>
      <c r="B14" s="235"/>
      <c r="C14" s="41" t="s">
        <v>835</v>
      </c>
      <c r="D14" s="51"/>
    </row>
    <row r="15" spans="1:4" ht="51.75" customHeight="1" x14ac:dyDescent="0.25">
      <c r="A15" s="39" t="s">
        <v>135</v>
      </c>
      <c r="B15" s="41" t="s">
        <v>128</v>
      </c>
      <c r="C15" s="41" t="s">
        <v>60</v>
      </c>
      <c r="D15" s="51"/>
    </row>
    <row r="16" spans="1:4" x14ac:dyDescent="0.25">
      <c r="A16" s="39" t="s">
        <v>136</v>
      </c>
      <c r="B16" s="41" t="s">
        <v>129</v>
      </c>
      <c r="C16" s="41" t="s">
        <v>131</v>
      </c>
      <c r="D16" s="51"/>
    </row>
    <row r="17" spans="1:4" ht="31.5" x14ac:dyDescent="0.25">
      <c r="A17" s="39" t="s">
        <v>137</v>
      </c>
      <c r="B17" s="41" t="s">
        <v>130</v>
      </c>
      <c r="C17" s="41" t="s">
        <v>372</v>
      </c>
      <c r="D17" s="51"/>
    </row>
    <row r="18" spans="1:4" ht="15.75" customHeight="1" x14ac:dyDescent="0.25">
      <c r="A18" s="54" t="s">
        <v>62</v>
      </c>
      <c r="B18" s="55" t="s">
        <v>138</v>
      </c>
      <c r="C18" s="44"/>
      <c r="D18" s="31"/>
    </row>
    <row r="19" spans="1:4" x14ac:dyDescent="0.25">
      <c r="A19" s="236" t="s">
        <v>88</v>
      </c>
      <c r="B19" s="238" t="s">
        <v>139</v>
      </c>
      <c r="C19" s="69" t="s">
        <v>140</v>
      </c>
      <c r="D19" s="225"/>
    </row>
    <row r="20" spans="1:4" x14ac:dyDescent="0.25">
      <c r="A20" s="239"/>
      <c r="B20" s="238"/>
      <c r="C20" s="69" t="s">
        <v>108</v>
      </c>
      <c r="D20" s="226"/>
    </row>
    <row r="21" spans="1:4" x14ac:dyDescent="0.25">
      <c r="A21" s="239"/>
      <c r="B21" s="238"/>
      <c r="C21" s="69" t="s">
        <v>141</v>
      </c>
      <c r="D21" s="226"/>
    </row>
    <row r="22" spans="1:4" x14ac:dyDescent="0.25">
      <c r="A22" s="239"/>
      <c r="B22" s="238"/>
      <c r="C22" s="69" t="s">
        <v>142</v>
      </c>
      <c r="D22" s="226"/>
    </row>
    <row r="23" spans="1:4" x14ac:dyDescent="0.25">
      <c r="A23" s="239"/>
      <c r="B23" s="238"/>
      <c r="C23" s="69" t="s">
        <v>143</v>
      </c>
      <c r="D23" s="226"/>
    </row>
    <row r="24" spans="1:4" x14ac:dyDescent="0.25">
      <c r="A24" s="239"/>
      <c r="B24" s="238"/>
      <c r="C24" s="69" t="s">
        <v>144</v>
      </c>
      <c r="D24" s="226"/>
    </row>
    <row r="25" spans="1:4" ht="47.25" x14ac:dyDescent="0.25">
      <c r="A25" s="239"/>
      <c r="B25" s="238"/>
      <c r="C25" s="69" t="s">
        <v>520</v>
      </c>
      <c r="D25" s="226"/>
    </row>
    <row r="26" spans="1:4" ht="31.5" x14ac:dyDescent="0.25">
      <c r="A26" s="237"/>
      <c r="B26" s="238"/>
      <c r="C26" s="117" t="s">
        <v>521</v>
      </c>
      <c r="D26" s="227"/>
    </row>
    <row r="27" spans="1:4" ht="31.5" x14ac:dyDescent="0.25">
      <c r="A27" s="46" t="s">
        <v>89</v>
      </c>
      <c r="B27" s="41" t="s">
        <v>145</v>
      </c>
      <c r="C27" s="41" t="s">
        <v>60</v>
      </c>
      <c r="D27" s="32"/>
    </row>
    <row r="28" spans="1:4" ht="31.5" x14ac:dyDescent="0.25">
      <c r="A28" s="39" t="s">
        <v>63</v>
      </c>
      <c r="B28" s="43" t="s">
        <v>146</v>
      </c>
      <c r="C28" s="41"/>
      <c r="D28" s="47"/>
    </row>
    <row r="29" spans="1:4" x14ac:dyDescent="0.25">
      <c r="A29" s="39" t="s">
        <v>94</v>
      </c>
      <c r="B29" s="41" t="s">
        <v>147</v>
      </c>
      <c r="C29" s="41" t="s">
        <v>60</v>
      </c>
      <c r="D29" s="47"/>
    </row>
    <row r="30" spans="1:4" ht="31.5" x14ac:dyDescent="0.25">
      <c r="A30" s="39" t="s">
        <v>153</v>
      </c>
      <c r="B30" s="41" t="s">
        <v>148</v>
      </c>
      <c r="C30" s="41" t="s">
        <v>60</v>
      </c>
      <c r="D30" s="47"/>
    </row>
    <row r="31" spans="1:4" ht="31.5" x14ac:dyDescent="0.25">
      <c r="A31" s="39" t="s">
        <v>154</v>
      </c>
      <c r="B31" s="41" t="s">
        <v>149</v>
      </c>
      <c r="C31" s="41" t="s">
        <v>60</v>
      </c>
      <c r="D31" s="47"/>
    </row>
    <row r="32" spans="1:4" x14ac:dyDescent="0.25">
      <c r="A32" s="39" t="s">
        <v>155</v>
      </c>
      <c r="B32" s="41" t="s">
        <v>150</v>
      </c>
      <c r="C32" s="41" t="s">
        <v>60</v>
      </c>
      <c r="D32" s="47"/>
    </row>
    <row r="33" spans="1:4" ht="31.5" x14ac:dyDescent="0.25">
      <c r="A33" s="39" t="s">
        <v>156</v>
      </c>
      <c r="B33" s="41" t="s">
        <v>151</v>
      </c>
      <c r="C33" s="41" t="s">
        <v>325</v>
      </c>
      <c r="D33" s="47"/>
    </row>
    <row r="34" spans="1:4" ht="31.5" x14ac:dyDescent="0.25">
      <c r="A34" s="45" t="s">
        <v>157</v>
      </c>
      <c r="B34" s="56" t="s">
        <v>152</v>
      </c>
      <c r="C34" s="56" t="s">
        <v>523</v>
      </c>
      <c r="D34" s="47"/>
    </row>
    <row r="35" spans="1:4" x14ac:dyDescent="0.25">
      <c r="A35" s="42">
        <v>5</v>
      </c>
      <c r="B35" s="43" t="s">
        <v>158</v>
      </c>
      <c r="C35" s="43"/>
      <c r="D35" s="47"/>
    </row>
    <row r="36" spans="1:4" ht="31.5" x14ac:dyDescent="0.25">
      <c r="A36" s="18" t="s">
        <v>65</v>
      </c>
      <c r="B36" s="41" t="s">
        <v>159</v>
      </c>
      <c r="C36" s="41" t="s">
        <v>160</v>
      </c>
      <c r="D36" s="47"/>
    </row>
    <row r="37" spans="1:4" ht="31.5" x14ac:dyDescent="0.25">
      <c r="A37" s="18" t="s">
        <v>66</v>
      </c>
      <c r="B37" s="41" t="s">
        <v>111</v>
      </c>
      <c r="C37" s="41" t="s">
        <v>161</v>
      </c>
      <c r="D37" s="47"/>
    </row>
    <row r="38" spans="1:4" ht="15.75" customHeight="1" x14ac:dyDescent="0.25">
      <c r="A38" s="18" t="s">
        <v>96</v>
      </c>
      <c r="B38" s="41" t="s">
        <v>162</v>
      </c>
      <c r="C38" s="41" t="s">
        <v>60</v>
      </c>
      <c r="D38" s="47"/>
    </row>
    <row r="39" spans="1:4" ht="34.5" x14ac:dyDescent="0.25">
      <c r="A39" s="57" t="s">
        <v>97</v>
      </c>
      <c r="B39" s="56" t="s">
        <v>163</v>
      </c>
      <c r="C39" s="56" t="s">
        <v>373</v>
      </c>
      <c r="D39" s="47"/>
    </row>
    <row r="40" spans="1:4" ht="31.5" x14ac:dyDescent="0.25">
      <c r="A40" s="42">
        <v>6</v>
      </c>
      <c r="B40" s="43" t="s">
        <v>109</v>
      </c>
      <c r="C40" s="43"/>
      <c r="D40" s="47"/>
    </row>
    <row r="41" spans="1:4" ht="47.25" x14ac:dyDescent="0.25">
      <c r="A41" s="18" t="s">
        <v>251</v>
      </c>
      <c r="B41" s="41" t="s">
        <v>164</v>
      </c>
      <c r="C41" s="41" t="s">
        <v>323</v>
      </c>
      <c r="D41" s="47"/>
    </row>
    <row r="42" spans="1:4" ht="47.25" x14ac:dyDescent="0.25">
      <c r="A42" s="18" t="s">
        <v>252</v>
      </c>
      <c r="B42" s="41" t="s">
        <v>165</v>
      </c>
      <c r="C42" s="41" t="s">
        <v>324</v>
      </c>
      <c r="D42" s="47"/>
    </row>
    <row r="43" spans="1:4" ht="47.25" x14ac:dyDescent="0.25">
      <c r="A43" s="57" t="s">
        <v>303</v>
      </c>
      <c r="B43" s="56" t="s">
        <v>166</v>
      </c>
      <c r="C43" s="56" t="s">
        <v>374</v>
      </c>
      <c r="D43" s="47"/>
    </row>
    <row r="44" spans="1:4" ht="31.5" x14ac:dyDescent="0.25">
      <c r="A44" s="42">
        <v>7</v>
      </c>
      <c r="B44" s="43" t="s">
        <v>112</v>
      </c>
      <c r="C44" s="43"/>
      <c r="D44" s="47"/>
    </row>
    <row r="45" spans="1:4" ht="31.5" x14ac:dyDescent="0.25">
      <c r="A45" s="18" t="s">
        <v>69</v>
      </c>
      <c r="B45" s="41" t="s">
        <v>110</v>
      </c>
      <c r="C45" s="41" t="s">
        <v>522</v>
      </c>
      <c r="D45" s="47"/>
    </row>
    <row r="46" spans="1:4" ht="31.5" x14ac:dyDescent="0.25">
      <c r="A46" s="18" t="s">
        <v>70</v>
      </c>
      <c r="B46" s="41" t="s">
        <v>111</v>
      </c>
      <c r="C46" s="41" t="s">
        <v>524</v>
      </c>
      <c r="D46" s="47"/>
    </row>
    <row r="47" spans="1:4" ht="31.5" x14ac:dyDescent="0.25">
      <c r="A47" s="42">
        <v>8</v>
      </c>
      <c r="B47" s="43" t="s">
        <v>113</v>
      </c>
      <c r="C47" s="43"/>
      <c r="D47" s="47"/>
    </row>
    <row r="48" spans="1:4" ht="31.5" x14ac:dyDescent="0.25">
      <c r="A48" s="18" t="s">
        <v>74</v>
      </c>
      <c r="B48" s="41" t="s">
        <v>167</v>
      </c>
      <c r="C48" s="41" t="s">
        <v>168</v>
      </c>
      <c r="D48" s="47"/>
    </row>
    <row r="49" spans="1:4" x14ac:dyDescent="0.25">
      <c r="A49" s="18" t="s">
        <v>75</v>
      </c>
      <c r="B49" s="41" t="s">
        <v>169</v>
      </c>
      <c r="C49" s="41" t="s">
        <v>170</v>
      </c>
      <c r="D49" s="47"/>
    </row>
    <row r="50" spans="1:4" ht="31.5" x14ac:dyDescent="0.25">
      <c r="A50" s="42">
        <v>9</v>
      </c>
      <c r="B50" s="43" t="s">
        <v>115</v>
      </c>
      <c r="C50" s="43"/>
      <c r="D50" s="47"/>
    </row>
    <row r="51" spans="1:4" ht="31.5" x14ac:dyDescent="0.25">
      <c r="A51" s="18" t="s">
        <v>253</v>
      </c>
      <c r="B51" s="41" t="s">
        <v>171</v>
      </c>
      <c r="C51" s="41" t="s">
        <v>172</v>
      </c>
      <c r="D51" s="47"/>
    </row>
    <row r="52" spans="1:4" x14ac:dyDescent="0.25">
      <c r="A52" s="57" t="s">
        <v>254</v>
      </c>
      <c r="B52" s="56" t="s">
        <v>173</v>
      </c>
      <c r="C52" s="56" t="s">
        <v>174</v>
      </c>
      <c r="D52" s="47"/>
    </row>
    <row r="53" spans="1:4" x14ac:dyDescent="0.25">
      <c r="A53" s="42" t="s">
        <v>82</v>
      </c>
      <c r="B53" s="43" t="s">
        <v>175</v>
      </c>
      <c r="C53" s="43" t="s">
        <v>117</v>
      </c>
      <c r="D53" s="47"/>
    </row>
    <row r="54" spans="1:4" ht="47.25" x14ac:dyDescent="0.25">
      <c r="A54" s="18" t="s">
        <v>255</v>
      </c>
      <c r="B54" s="41" t="s">
        <v>48</v>
      </c>
      <c r="C54" s="41" t="s">
        <v>56</v>
      </c>
      <c r="D54" s="47"/>
    </row>
    <row r="55" spans="1:4" ht="63" x14ac:dyDescent="0.25">
      <c r="A55" s="18" t="s">
        <v>256</v>
      </c>
      <c r="B55" s="41" t="s">
        <v>176</v>
      </c>
      <c r="C55" s="41" t="s">
        <v>177</v>
      </c>
      <c r="D55" s="47"/>
    </row>
    <row r="56" spans="1:4" ht="63" x14ac:dyDescent="0.25">
      <c r="A56" s="18" t="s">
        <v>257</v>
      </c>
      <c r="B56" s="41" t="s">
        <v>178</v>
      </c>
      <c r="C56" s="41" t="s">
        <v>60</v>
      </c>
      <c r="D56" s="47"/>
    </row>
    <row r="57" spans="1:4" x14ac:dyDescent="0.25">
      <c r="A57" s="18" t="s">
        <v>258</v>
      </c>
      <c r="B57" s="41" t="s">
        <v>179</v>
      </c>
      <c r="C57" s="41" t="s">
        <v>180</v>
      </c>
      <c r="D57" s="47"/>
    </row>
    <row r="58" spans="1:4" ht="31.5" x14ac:dyDescent="0.25">
      <c r="A58" s="18" t="s">
        <v>282</v>
      </c>
      <c r="B58" s="41" t="s">
        <v>181</v>
      </c>
      <c r="C58" s="41" t="s">
        <v>60</v>
      </c>
      <c r="D58" s="47"/>
    </row>
    <row r="59" spans="1:4" ht="47.25" x14ac:dyDescent="0.25">
      <c r="A59" s="18" t="s">
        <v>283</v>
      </c>
      <c r="B59" s="41" t="s">
        <v>182</v>
      </c>
      <c r="C59" s="41" t="s">
        <v>183</v>
      </c>
      <c r="D59" s="47"/>
    </row>
    <row r="60" spans="1:4" ht="63" x14ac:dyDescent="0.25">
      <c r="A60" s="18" t="s">
        <v>284</v>
      </c>
      <c r="B60" s="41" t="s">
        <v>184</v>
      </c>
      <c r="C60" s="41" t="s">
        <v>185</v>
      </c>
      <c r="D60" s="47"/>
    </row>
    <row r="61" spans="1:4" ht="31.5" x14ac:dyDescent="0.25">
      <c r="A61" s="18" t="s">
        <v>285</v>
      </c>
      <c r="B61" s="41" t="s">
        <v>186</v>
      </c>
      <c r="C61" s="41" t="s">
        <v>60</v>
      </c>
      <c r="D61" s="47"/>
    </row>
    <row r="62" spans="1:4" ht="31.5" x14ac:dyDescent="0.25">
      <c r="A62" s="18" t="s">
        <v>286</v>
      </c>
      <c r="B62" s="41" t="s">
        <v>187</v>
      </c>
      <c r="C62" s="43"/>
      <c r="D62" s="47"/>
    </row>
    <row r="63" spans="1:4" ht="47.25" x14ac:dyDescent="0.25">
      <c r="A63" s="18" t="s">
        <v>873</v>
      </c>
      <c r="B63" s="130" t="s">
        <v>871</v>
      </c>
      <c r="C63" s="131" t="s">
        <v>867</v>
      </c>
      <c r="D63" s="32"/>
    </row>
    <row r="64" spans="1:4" ht="47.25" x14ac:dyDescent="0.25">
      <c r="A64" s="18" t="s">
        <v>874</v>
      </c>
      <c r="B64" s="130" t="s">
        <v>872</v>
      </c>
      <c r="C64" s="130" t="s">
        <v>868</v>
      </c>
      <c r="D64" s="32"/>
    </row>
    <row r="65" spans="1:4" ht="31.5" x14ac:dyDescent="0.25">
      <c r="A65" s="18" t="s">
        <v>875</v>
      </c>
      <c r="B65" s="130" t="s">
        <v>869</v>
      </c>
      <c r="C65" s="131" t="s">
        <v>870</v>
      </c>
      <c r="D65" s="32"/>
    </row>
    <row r="66" spans="1:4" ht="220.5" x14ac:dyDescent="0.25">
      <c r="A66" s="228" t="s">
        <v>326</v>
      </c>
      <c r="B66" s="229" t="s">
        <v>188</v>
      </c>
      <c r="C66" s="40" t="s">
        <v>189</v>
      </c>
      <c r="D66" s="47"/>
    </row>
    <row r="67" spans="1:4" ht="32.25" customHeight="1" x14ac:dyDescent="0.25">
      <c r="A67" s="228"/>
      <c r="B67" s="229"/>
      <c r="C67" s="41" t="s">
        <v>190</v>
      </c>
      <c r="D67" s="47"/>
    </row>
    <row r="68" spans="1:4" ht="63" x14ac:dyDescent="0.25">
      <c r="A68" s="228"/>
      <c r="B68" s="229"/>
      <c r="C68" s="41" t="s">
        <v>191</v>
      </c>
      <c r="D68" s="47"/>
    </row>
    <row r="69" spans="1:4" ht="47.25" x14ac:dyDescent="0.25">
      <c r="A69" s="228"/>
      <c r="B69" s="229"/>
      <c r="C69" s="41" t="s">
        <v>192</v>
      </c>
      <c r="D69" s="47"/>
    </row>
    <row r="70" spans="1:4" ht="78.75" x14ac:dyDescent="0.25">
      <c r="A70" s="228"/>
      <c r="B70" s="229"/>
      <c r="C70" s="41" t="s">
        <v>193</v>
      </c>
      <c r="D70" s="47"/>
    </row>
    <row r="71" spans="1:4" x14ac:dyDescent="0.25">
      <c r="A71" s="228"/>
      <c r="B71" s="229"/>
      <c r="C71" s="41" t="s">
        <v>194</v>
      </c>
      <c r="D71" s="47"/>
    </row>
    <row r="72" spans="1:4" x14ac:dyDescent="0.25">
      <c r="A72" s="228" t="s">
        <v>327</v>
      </c>
      <c r="B72" s="229" t="s">
        <v>195</v>
      </c>
      <c r="C72" s="41" t="s">
        <v>196</v>
      </c>
      <c r="D72" s="47"/>
    </row>
    <row r="73" spans="1:4" x14ac:dyDescent="0.25">
      <c r="A73" s="228"/>
      <c r="B73" s="229"/>
      <c r="C73" s="41" t="s">
        <v>197</v>
      </c>
      <c r="D73" s="47"/>
    </row>
    <row r="74" spans="1:4" x14ac:dyDescent="0.25">
      <c r="A74" s="18" t="s">
        <v>876</v>
      </c>
      <c r="B74" s="41" t="s">
        <v>198</v>
      </c>
      <c r="C74" s="41" t="s">
        <v>199</v>
      </c>
      <c r="D74" s="47"/>
    </row>
    <row r="75" spans="1:4" x14ac:dyDescent="0.25">
      <c r="A75" s="228" t="s">
        <v>877</v>
      </c>
      <c r="B75" s="229" t="s">
        <v>200</v>
      </c>
      <c r="C75" s="41" t="s">
        <v>201</v>
      </c>
      <c r="D75" s="47"/>
    </row>
    <row r="76" spans="1:4" x14ac:dyDescent="0.25">
      <c r="A76" s="228"/>
      <c r="B76" s="229"/>
      <c r="C76" s="41" t="s">
        <v>202</v>
      </c>
      <c r="D76" s="47"/>
    </row>
    <row r="77" spans="1:4" ht="173.25" x14ac:dyDescent="0.25">
      <c r="A77" s="18" t="s">
        <v>878</v>
      </c>
      <c r="B77" s="41" t="s">
        <v>203</v>
      </c>
      <c r="C77" s="41" t="s">
        <v>204</v>
      </c>
      <c r="D77" s="47"/>
    </row>
    <row r="78" spans="1:4" x14ac:dyDescent="0.25">
      <c r="A78" s="42">
        <v>11</v>
      </c>
      <c r="B78" s="43" t="s">
        <v>205</v>
      </c>
      <c r="C78" s="43"/>
      <c r="D78" s="47"/>
    </row>
    <row r="79" spans="1:4" x14ac:dyDescent="0.25">
      <c r="A79" s="18" t="s">
        <v>259</v>
      </c>
      <c r="B79" s="41" t="s">
        <v>206</v>
      </c>
      <c r="C79" s="41" t="s">
        <v>209</v>
      </c>
      <c r="D79" s="47"/>
    </row>
    <row r="80" spans="1:4" x14ac:dyDescent="0.25">
      <c r="A80" s="18" t="s">
        <v>260</v>
      </c>
      <c r="B80" s="41" t="s">
        <v>207</v>
      </c>
      <c r="C80" s="41" t="s">
        <v>209</v>
      </c>
      <c r="D80" s="47"/>
    </row>
    <row r="81" spans="1:4" x14ac:dyDescent="0.25">
      <c r="A81" s="18" t="s">
        <v>261</v>
      </c>
      <c r="B81" s="41" t="s">
        <v>208</v>
      </c>
      <c r="C81" s="41" t="s">
        <v>209</v>
      </c>
      <c r="D81" s="47"/>
    </row>
    <row r="82" spans="1:4" ht="31.5" x14ac:dyDescent="0.25">
      <c r="A82" s="18" t="s">
        <v>287</v>
      </c>
      <c r="B82" s="41" t="s">
        <v>210</v>
      </c>
      <c r="C82" s="41" t="s">
        <v>209</v>
      </c>
      <c r="D82" s="47"/>
    </row>
    <row r="83" spans="1:4" x14ac:dyDescent="0.25">
      <c r="A83" s="18" t="s">
        <v>291</v>
      </c>
      <c r="B83" s="41" t="s">
        <v>211</v>
      </c>
      <c r="C83" s="41" t="s">
        <v>209</v>
      </c>
      <c r="D83" s="47"/>
    </row>
    <row r="84" spans="1:4" x14ac:dyDescent="0.25">
      <c r="A84" s="18" t="s">
        <v>328</v>
      </c>
      <c r="B84" s="41" t="s">
        <v>212</v>
      </c>
      <c r="C84" s="41" t="s">
        <v>209</v>
      </c>
      <c r="D84" s="47"/>
    </row>
    <row r="85" spans="1:4" ht="63" x14ac:dyDescent="0.25">
      <c r="A85" s="18" t="s">
        <v>329</v>
      </c>
      <c r="B85" s="41" t="s">
        <v>213</v>
      </c>
      <c r="C85" s="41" t="s">
        <v>218</v>
      </c>
      <c r="D85" s="47"/>
    </row>
    <row r="86" spans="1:4" ht="47.25" x14ac:dyDescent="0.25">
      <c r="A86" s="18" t="s">
        <v>330</v>
      </c>
      <c r="B86" s="41" t="s">
        <v>214</v>
      </c>
      <c r="C86" s="41" t="s">
        <v>209</v>
      </c>
      <c r="D86" s="47"/>
    </row>
    <row r="87" spans="1:4" x14ac:dyDescent="0.25">
      <c r="A87" s="18" t="s">
        <v>331</v>
      </c>
      <c r="B87" s="41" t="s">
        <v>215</v>
      </c>
      <c r="C87" s="41" t="s">
        <v>209</v>
      </c>
      <c r="D87" s="47"/>
    </row>
    <row r="88" spans="1:4" x14ac:dyDescent="0.25">
      <c r="A88" s="18" t="s">
        <v>332</v>
      </c>
      <c r="B88" s="41" t="s">
        <v>216</v>
      </c>
      <c r="C88" s="41" t="s">
        <v>209</v>
      </c>
      <c r="D88" s="47"/>
    </row>
    <row r="89" spans="1:4" ht="31.5" x14ac:dyDescent="0.25">
      <c r="A89" s="18" t="s">
        <v>333</v>
      </c>
      <c r="B89" s="41" t="s">
        <v>217</v>
      </c>
      <c r="C89" s="41" t="s">
        <v>117</v>
      </c>
      <c r="D89" s="47"/>
    </row>
    <row r="90" spans="1:4" x14ac:dyDescent="0.25">
      <c r="A90" s="16"/>
      <c r="C90" s="21" t="s">
        <v>16</v>
      </c>
      <c r="D90" s="18">
        <v>3</v>
      </c>
    </row>
    <row r="91" spans="1:4" x14ac:dyDescent="0.25">
      <c r="A91" s="16"/>
      <c r="C91" s="21" t="s">
        <v>17</v>
      </c>
      <c r="D91" s="18" t="s">
        <v>20</v>
      </c>
    </row>
    <row r="92" spans="1:4" x14ac:dyDescent="0.25">
      <c r="A92" s="16"/>
      <c r="C92" s="21" t="s">
        <v>18</v>
      </c>
      <c r="D92" s="24"/>
    </row>
    <row r="93" spans="1:4" x14ac:dyDescent="0.25">
      <c r="A93" s="16"/>
      <c r="C93" s="21" t="s">
        <v>19</v>
      </c>
      <c r="D93" s="22">
        <f>D92*D90</f>
        <v>0</v>
      </c>
    </row>
    <row r="94" spans="1:4" x14ac:dyDescent="0.25">
      <c r="A94" s="16"/>
      <c r="C94" s="21" t="s">
        <v>50</v>
      </c>
      <c r="D94" s="23">
        <f>D93*0.21</f>
        <v>0</v>
      </c>
    </row>
    <row r="95" spans="1:4" x14ac:dyDescent="0.25">
      <c r="A95" s="16"/>
      <c r="C95" s="21" t="s">
        <v>51</v>
      </c>
      <c r="D95" s="22">
        <f>D93+D94</f>
        <v>0</v>
      </c>
    </row>
    <row r="96" spans="1:4" x14ac:dyDescent="0.25">
      <c r="C96" s="21" t="s">
        <v>301</v>
      </c>
      <c r="D96" s="74" t="s">
        <v>302</v>
      </c>
    </row>
  </sheetData>
  <mergeCells count="15">
    <mergeCell ref="A75:A76"/>
    <mergeCell ref="B75:B76"/>
    <mergeCell ref="A72:A73"/>
    <mergeCell ref="B72:B73"/>
    <mergeCell ref="B11:B12"/>
    <mergeCell ref="A11:A12"/>
    <mergeCell ref="B13:B14"/>
    <mergeCell ref="A13:A14"/>
    <mergeCell ref="B19:B26"/>
    <mergeCell ref="A19:A26"/>
    <mergeCell ref="D19:D26"/>
    <mergeCell ref="A66:A71"/>
    <mergeCell ref="B66:B71"/>
    <mergeCell ref="A9:A10"/>
    <mergeCell ref="B9:B10"/>
  </mergeCells>
  <dataValidations disablePrompts="1" count="1">
    <dataValidation type="custom" errorStyle="information" allowBlank="1" showInputMessage="1" showErrorMessage="1" errorTitle="Nunurodyta kaina" sqref="E92" xr:uid="{00000000-0002-0000-0400-000000000000}">
      <formula1>D92</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D83"/>
  <sheetViews>
    <sheetView topLeftCell="A45" workbookViewId="0">
      <selection activeCell="H34" sqref="H34"/>
    </sheetView>
  </sheetViews>
  <sheetFormatPr defaultColWidth="9.140625" defaultRowHeight="15.75" x14ac:dyDescent="0.25"/>
  <cols>
    <col min="1" max="1" width="10" style="14" customWidth="1"/>
    <col min="2" max="3" width="37.140625" style="14" customWidth="1"/>
    <col min="4" max="4" width="54.28515625" style="14" customWidth="1"/>
    <col min="5" max="16384" width="9.140625" style="14"/>
  </cols>
  <sheetData>
    <row r="1" spans="1:4" x14ac:dyDescent="0.25">
      <c r="B1" s="34"/>
    </row>
    <row r="2" spans="1:4" x14ac:dyDescent="0.25">
      <c r="B2" s="34"/>
    </row>
    <row r="3" spans="1:4" x14ac:dyDescent="0.25">
      <c r="A3" s="33" t="s">
        <v>513</v>
      </c>
      <c r="B3" s="19"/>
      <c r="C3" s="19"/>
    </row>
    <row r="4" spans="1:4" x14ac:dyDescent="0.25">
      <c r="A4" s="16"/>
      <c r="B4" s="17"/>
      <c r="C4" s="17"/>
    </row>
    <row r="5" spans="1:4" x14ac:dyDescent="0.25">
      <c r="A5" s="19" t="s">
        <v>13</v>
      </c>
      <c r="B5" s="17"/>
      <c r="C5" s="17"/>
    </row>
    <row r="6" spans="1:4" s="15" customFormat="1" ht="78.75" x14ac:dyDescent="0.25">
      <c r="A6" s="42" t="s">
        <v>45</v>
      </c>
      <c r="B6" s="42" t="s">
        <v>46</v>
      </c>
      <c r="C6" s="42" t="s">
        <v>47</v>
      </c>
      <c r="D6" s="43" t="s">
        <v>49</v>
      </c>
    </row>
    <row r="7" spans="1:4" s="15" customFormat="1" ht="47.25" x14ac:dyDescent="0.25">
      <c r="A7" s="29" t="s">
        <v>57</v>
      </c>
      <c r="B7" s="62" t="s">
        <v>48</v>
      </c>
      <c r="C7" s="62" t="s">
        <v>56</v>
      </c>
      <c r="D7" s="50"/>
    </row>
    <row r="8" spans="1:4" s="15" customFormat="1" x14ac:dyDescent="0.25">
      <c r="A8" s="244" t="s">
        <v>61</v>
      </c>
      <c r="B8" s="241" t="s">
        <v>288</v>
      </c>
      <c r="C8" s="92" t="s">
        <v>335</v>
      </c>
      <c r="D8" s="50"/>
    </row>
    <row r="9" spans="1:4" s="15" customFormat="1" x14ac:dyDescent="0.25">
      <c r="A9" s="245"/>
      <c r="B9" s="242"/>
      <c r="C9" s="80" t="s">
        <v>336</v>
      </c>
      <c r="D9" s="50"/>
    </row>
    <row r="10" spans="1:4" s="15" customFormat="1" x14ac:dyDescent="0.25">
      <c r="A10" s="245"/>
      <c r="B10" s="242"/>
      <c r="C10" s="80" t="s">
        <v>337</v>
      </c>
      <c r="D10" s="50"/>
    </row>
    <row r="11" spans="1:4" x14ac:dyDescent="0.25">
      <c r="A11" s="245"/>
      <c r="B11" s="242"/>
      <c r="C11" s="80" t="s">
        <v>338</v>
      </c>
      <c r="D11" s="51"/>
    </row>
    <row r="12" spans="1:4" x14ac:dyDescent="0.25">
      <c r="A12" s="245"/>
      <c r="B12" s="242"/>
      <c r="C12" s="80" t="s">
        <v>339</v>
      </c>
      <c r="D12" s="51"/>
    </row>
    <row r="13" spans="1:4" x14ac:dyDescent="0.25">
      <c r="A13" s="245"/>
      <c r="B13" s="242"/>
      <c r="C13" s="80" t="s">
        <v>340</v>
      </c>
      <c r="D13" s="51"/>
    </row>
    <row r="14" spans="1:4" x14ac:dyDescent="0.25">
      <c r="A14" s="245"/>
      <c r="B14" s="242"/>
      <c r="C14" s="80" t="s">
        <v>341</v>
      </c>
      <c r="D14" s="51"/>
    </row>
    <row r="15" spans="1:4" x14ac:dyDescent="0.25">
      <c r="A15" s="246"/>
      <c r="B15" s="243"/>
      <c r="C15" s="80" t="s">
        <v>342</v>
      </c>
      <c r="D15" s="63"/>
    </row>
    <row r="16" spans="1:4" x14ac:dyDescent="0.25">
      <c r="A16" s="48" t="s">
        <v>62</v>
      </c>
      <c r="B16" s="49" t="s">
        <v>343</v>
      </c>
      <c r="C16" s="91"/>
      <c r="D16" s="63"/>
    </row>
    <row r="17" spans="1:4" x14ac:dyDescent="0.25">
      <c r="A17" s="61" t="s">
        <v>88</v>
      </c>
      <c r="B17" s="91" t="s">
        <v>230</v>
      </c>
      <c r="C17" s="91" t="s">
        <v>231</v>
      </c>
      <c r="D17" s="63"/>
    </row>
    <row r="18" spans="1:4" x14ac:dyDescent="0.25">
      <c r="A18" s="236" t="s">
        <v>89</v>
      </c>
      <c r="B18" s="240" t="s">
        <v>232</v>
      </c>
      <c r="C18" s="91" t="s">
        <v>233</v>
      </c>
      <c r="D18" s="63"/>
    </row>
    <row r="19" spans="1:4" ht="31.5" x14ac:dyDescent="0.25">
      <c r="A19" s="239"/>
      <c r="B19" s="240"/>
      <c r="C19" s="91" t="s">
        <v>234</v>
      </c>
      <c r="D19" s="63"/>
    </row>
    <row r="20" spans="1:4" x14ac:dyDescent="0.25">
      <c r="A20" s="239"/>
      <c r="B20" s="240"/>
      <c r="C20" s="91" t="s">
        <v>235</v>
      </c>
      <c r="D20" s="63"/>
    </row>
    <row r="21" spans="1:4" ht="31.5" x14ac:dyDescent="0.25">
      <c r="A21" s="237"/>
      <c r="B21" s="240"/>
      <c r="C21" s="91" t="s">
        <v>236</v>
      </c>
      <c r="D21" s="63"/>
    </row>
    <row r="22" spans="1:4" x14ac:dyDescent="0.25">
      <c r="A22" s="236" t="s">
        <v>90</v>
      </c>
      <c r="B22" s="240" t="s">
        <v>237</v>
      </c>
      <c r="C22" s="91" t="s">
        <v>238</v>
      </c>
      <c r="D22" s="63"/>
    </row>
    <row r="23" spans="1:4" ht="31.5" x14ac:dyDescent="0.25">
      <c r="A23" s="237"/>
      <c r="B23" s="240"/>
      <c r="C23" s="91" t="s">
        <v>239</v>
      </c>
      <c r="D23" s="63"/>
    </row>
    <row r="24" spans="1:4" x14ac:dyDescent="0.25">
      <c r="A24" s="61" t="s">
        <v>91</v>
      </c>
      <c r="B24" s="91" t="s">
        <v>240</v>
      </c>
      <c r="C24" s="91" t="s">
        <v>241</v>
      </c>
      <c r="D24" s="63"/>
    </row>
    <row r="25" spans="1:4" ht="15.75" customHeight="1" x14ac:dyDescent="0.25">
      <c r="A25" s="236" t="s">
        <v>92</v>
      </c>
      <c r="B25" s="240" t="s">
        <v>242</v>
      </c>
      <c r="C25" s="91" t="s">
        <v>228</v>
      </c>
      <c r="D25" s="63"/>
    </row>
    <row r="26" spans="1:4" ht="31.5" x14ac:dyDescent="0.25">
      <c r="A26" s="237"/>
      <c r="B26" s="247"/>
      <c r="C26" s="85" t="s">
        <v>229</v>
      </c>
      <c r="D26" s="63"/>
    </row>
    <row r="27" spans="1:4" ht="31.5" x14ac:dyDescent="0.25">
      <c r="A27" s="48" t="s">
        <v>93</v>
      </c>
      <c r="B27" s="58" t="s">
        <v>264</v>
      </c>
      <c r="C27" s="65" t="s">
        <v>60</v>
      </c>
      <c r="D27" s="63"/>
    </row>
    <row r="28" spans="1:4" x14ac:dyDescent="0.25">
      <c r="A28" s="48" t="s">
        <v>95</v>
      </c>
      <c r="B28" s="49" t="s">
        <v>265</v>
      </c>
      <c r="C28" s="49" t="s">
        <v>60</v>
      </c>
      <c r="D28" s="63"/>
    </row>
    <row r="29" spans="1:4" ht="31.5" x14ac:dyDescent="0.25">
      <c r="A29" s="93" t="s">
        <v>63</v>
      </c>
      <c r="B29" s="69" t="s">
        <v>344</v>
      </c>
      <c r="C29" s="43"/>
      <c r="D29" s="63"/>
    </row>
    <row r="30" spans="1:4" ht="17.25" customHeight="1" x14ac:dyDescent="0.25">
      <c r="A30" s="48" t="s">
        <v>94</v>
      </c>
      <c r="B30" s="41" t="s">
        <v>243</v>
      </c>
      <c r="C30" s="41" t="s">
        <v>60</v>
      </c>
      <c r="D30" s="63"/>
    </row>
    <row r="31" spans="1:4" x14ac:dyDescent="0.25">
      <c r="A31" s="48" t="s">
        <v>153</v>
      </c>
      <c r="B31" s="41" t="s">
        <v>244</v>
      </c>
      <c r="C31" s="41" t="s">
        <v>245</v>
      </c>
      <c r="D31" s="63"/>
    </row>
    <row r="32" spans="1:4" x14ac:dyDescent="0.25">
      <c r="A32" s="236" t="s">
        <v>154</v>
      </c>
      <c r="B32" s="229" t="s">
        <v>246</v>
      </c>
      <c r="C32" s="41" t="s">
        <v>247</v>
      </c>
      <c r="D32" s="63"/>
    </row>
    <row r="33" spans="1:4" x14ac:dyDescent="0.25">
      <c r="A33" s="239"/>
      <c r="B33" s="229"/>
      <c r="C33" s="41" t="s">
        <v>248</v>
      </c>
      <c r="D33" s="63"/>
    </row>
    <row r="34" spans="1:4" x14ac:dyDescent="0.25">
      <c r="A34" s="237"/>
      <c r="B34" s="229"/>
      <c r="C34" s="41" t="s">
        <v>249</v>
      </c>
      <c r="D34" s="63"/>
    </row>
    <row r="35" spans="1:4" x14ac:dyDescent="0.25">
      <c r="A35" s="48" t="s">
        <v>64</v>
      </c>
      <c r="B35" s="41" t="s">
        <v>345</v>
      </c>
      <c r="C35" s="41"/>
      <c r="D35" s="63"/>
    </row>
    <row r="36" spans="1:4" ht="31.5" x14ac:dyDescent="0.25">
      <c r="A36" s="48" t="s">
        <v>65</v>
      </c>
      <c r="B36" s="91" t="s">
        <v>219</v>
      </c>
      <c r="C36" s="41" t="s">
        <v>220</v>
      </c>
      <c r="D36" s="63"/>
    </row>
    <row r="37" spans="1:4" x14ac:dyDescent="0.25">
      <c r="A37" s="48" t="s">
        <v>66</v>
      </c>
      <c r="B37" s="91" t="s">
        <v>221</v>
      </c>
      <c r="C37" s="41" t="s">
        <v>222</v>
      </c>
      <c r="D37" s="63"/>
    </row>
    <row r="38" spans="1:4" x14ac:dyDescent="0.25">
      <c r="A38" s="48" t="s">
        <v>96</v>
      </c>
      <c r="B38" s="91" t="s">
        <v>223</v>
      </c>
      <c r="C38" s="41" t="s">
        <v>224</v>
      </c>
      <c r="D38" s="63"/>
    </row>
    <row r="39" spans="1:4" ht="15.75" customHeight="1" x14ac:dyDescent="0.25">
      <c r="A39" s="48" t="s">
        <v>97</v>
      </c>
      <c r="B39" s="91" t="s">
        <v>225</v>
      </c>
      <c r="C39" s="41" t="s">
        <v>226</v>
      </c>
      <c r="D39" s="63"/>
    </row>
    <row r="40" spans="1:4" x14ac:dyDescent="0.25">
      <c r="A40" s="236" t="s">
        <v>98</v>
      </c>
      <c r="B40" s="240" t="s">
        <v>227</v>
      </c>
      <c r="C40" s="41" t="s">
        <v>228</v>
      </c>
      <c r="D40" s="63"/>
    </row>
    <row r="41" spans="1:4" ht="31.5" x14ac:dyDescent="0.25">
      <c r="A41" s="237"/>
      <c r="B41" s="247"/>
      <c r="C41" s="56" t="s">
        <v>229</v>
      </c>
      <c r="D41" s="63"/>
    </row>
    <row r="42" spans="1:4" ht="31.5" x14ac:dyDescent="0.25">
      <c r="A42" s="236" t="s">
        <v>67</v>
      </c>
      <c r="B42" s="247" t="s">
        <v>346</v>
      </c>
      <c r="C42" s="41" t="s">
        <v>347</v>
      </c>
      <c r="D42" s="63"/>
    </row>
    <row r="43" spans="1:4" ht="31.5" x14ac:dyDescent="0.25">
      <c r="A43" s="239"/>
      <c r="B43" s="248"/>
      <c r="C43" s="41" t="s">
        <v>348</v>
      </c>
      <c r="D43" s="63"/>
    </row>
    <row r="44" spans="1:4" ht="31.5" x14ac:dyDescent="0.25">
      <c r="A44" s="237"/>
      <c r="B44" s="249"/>
      <c r="C44" s="41" t="s">
        <v>349</v>
      </c>
      <c r="D44" s="63"/>
    </row>
    <row r="45" spans="1:4" x14ac:dyDescent="0.25">
      <c r="A45" s="236" t="s">
        <v>68</v>
      </c>
      <c r="B45" s="241" t="s">
        <v>350</v>
      </c>
      <c r="C45" s="41" t="s">
        <v>351</v>
      </c>
      <c r="D45" s="63"/>
    </row>
    <row r="46" spans="1:4" x14ac:dyDescent="0.25">
      <c r="A46" s="237"/>
      <c r="B46" s="243"/>
      <c r="C46" s="41" t="s">
        <v>352</v>
      </c>
      <c r="D46" s="63"/>
    </row>
    <row r="47" spans="1:4" x14ac:dyDescent="0.25">
      <c r="A47" s="93" t="s">
        <v>72</v>
      </c>
      <c r="B47" s="72" t="s">
        <v>266</v>
      </c>
      <c r="C47" s="94"/>
      <c r="D47" s="96"/>
    </row>
    <row r="48" spans="1:4" x14ac:dyDescent="0.25">
      <c r="A48" s="93" t="s">
        <v>74</v>
      </c>
      <c r="B48" s="66" t="s">
        <v>267</v>
      </c>
      <c r="C48" s="66" t="s">
        <v>355</v>
      </c>
      <c r="D48" s="99"/>
    </row>
    <row r="49" spans="1:4" x14ac:dyDescent="0.25">
      <c r="A49" s="93" t="s">
        <v>75</v>
      </c>
      <c r="B49" s="66" t="s">
        <v>269</v>
      </c>
      <c r="C49" s="66" t="s">
        <v>353</v>
      </c>
      <c r="D49" s="99"/>
    </row>
    <row r="50" spans="1:4" x14ac:dyDescent="0.25">
      <c r="A50" s="93" t="s">
        <v>76</v>
      </c>
      <c r="B50" s="66" t="s">
        <v>270</v>
      </c>
      <c r="C50" s="66" t="s">
        <v>275</v>
      </c>
      <c r="D50" s="97"/>
    </row>
    <row r="51" spans="1:4" x14ac:dyDescent="0.25">
      <c r="A51" s="93" t="s">
        <v>77</v>
      </c>
      <c r="B51" s="66" t="s">
        <v>273</v>
      </c>
      <c r="C51" s="66" t="s">
        <v>360</v>
      </c>
      <c r="D51" s="99"/>
    </row>
    <row r="52" spans="1:4" x14ac:dyDescent="0.25">
      <c r="A52" s="93" t="s">
        <v>78</v>
      </c>
      <c r="B52" s="66" t="s">
        <v>272</v>
      </c>
      <c r="C52" s="66" t="s">
        <v>359</v>
      </c>
      <c r="D52" s="99"/>
    </row>
    <row r="53" spans="1:4" x14ac:dyDescent="0.25">
      <c r="A53" s="93" t="s">
        <v>79</v>
      </c>
      <c r="B53" s="66" t="s">
        <v>250</v>
      </c>
      <c r="C53" s="66" t="s">
        <v>274</v>
      </c>
      <c r="D53" s="99"/>
    </row>
    <row r="54" spans="1:4" x14ac:dyDescent="0.25">
      <c r="A54" s="93" t="s">
        <v>81</v>
      </c>
      <c r="B54" s="69" t="s">
        <v>276</v>
      </c>
      <c r="C54" s="95"/>
      <c r="D54" s="96"/>
    </row>
    <row r="55" spans="1:4" x14ac:dyDescent="0.25">
      <c r="A55" s="93" t="s">
        <v>253</v>
      </c>
      <c r="B55" s="66" t="s">
        <v>267</v>
      </c>
      <c r="C55" s="66" t="s">
        <v>268</v>
      </c>
      <c r="D55" s="97"/>
    </row>
    <row r="56" spans="1:4" x14ac:dyDescent="0.25">
      <c r="A56" s="93" t="s">
        <v>254</v>
      </c>
      <c r="B56" s="66" t="s">
        <v>269</v>
      </c>
      <c r="C56" s="66" t="s">
        <v>353</v>
      </c>
      <c r="D56" s="97"/>
    </row>
    <row r="57" spans="1:4" x14ac:dyDescent="0.25">
      <c r="A57" s="93" t="s">
        <v>280</v>
      </c>
      <c r="B57" s="66" t="s">
        <v>277</v>
      </c>
      <c r="C57" s="66" t="s">
        <v>275</v>
      </c>
      <c r="D57" s="97"/>
    </row>
    <row r="58" spans="1:4" x14ac:dyDescent="0.25">
      <c r="A58" s="93" t="s">
        <v>281</v>
      </c>
      <c r="B58" s="66" t="s">
        <v>271</v>
      </c>
      <c r="C58" s="66" t="s">
        <v>854</v>
      </c>
      <c r="D58" s="97"/>
    </row>
    <row r="59" spans="1:4" x14ac:dyDescent="0.25">
      <c r="A59" s="93" t="s">
        <v>289</v>
      </c>
      <c r="B59" s="66" t="s">
        <v>272</v>
      </c>
      <c r="C59" s="66" t="s">
        <v>356</v>
      </c>
      <c r="D59" s="97"/>
    </row>
    <row r="60" spans="1:4" x14ac:dyDescent="0.25">
      <c r="A60" s="93" t="s">
        <v>290</v>
      </c>
      <c r="B60" s="66" t="s">
        <v>855</v>
      </c>
      <c r="C60" s="66" t="s">
        <v>856</v>
      </c>
      <c r="D60" s="97"/>
    </row>
    <row r="61" spans="1:4" x14ac:dyDescent="0.25">
      <c r="A61" s="93" t="s">
        <v>789</v>
      </c>
      <c r="B61" s="66" t="s">
        <v>250</v>
      </c>
      <c r="C61" s="66" t="s">
        <v>274</v>
      </c>
      <c r="D61" s="97"/>
    </row>
    <row r="62" spans="1:4" x14ac:dyDescent="0.25">
      <c r="A62" s="100" t="s">
        <v>82</v>
      </c>
      <c r="B62" s="69" t="s">
        <v>354</v>
      </c>
      <c r="C62" s="95"/>
      <c r="D62" s="98"/>
    </row>
    <row r="63" spans="1:4" x14ac:dyDescent="0.25">
      <c r="A63" s="101" t="s">
        <v>255</v>
      </c>
      <c r="B63" s="66" t="s">
        <v>267</v>
      </c>
      <c r="C63" s="66" t="s">
        <v>355</v>
      </c>
      <c r="D63" s="99"/>
    </row>
    <row r="64" spans="1:4" x14ac:dyDescent="0.25">
      <c r="A64" s="101" t="s">
        <v>256</v>
      </c>
      <c r="B64" s="66" t="s">
        <v>269</v>
      </c>
      <c r="C64" s="66" t="s">
        <v>353</v>
      </c>
      <c r="D64" s="99"/>
    </row>
    <row r="65" spans="1:4" x14ac:dyDescent="0.25">
      <c r="A65" s="101" t="s">
        <v>257</v>
      </c>
      <c r="B65" s="66" t="s">
        <v>277</v>
      </c>
      <c r="C65" s="66" t="s">
        <v>358</v>
      </c>
      <c r="D65" s="99"/>
    </row>
    <row r="66" spans="1:4" x14ac:dyDescent="0.25">
      <c r="A66" s="101" t="s">
        <v>258</v>
      </c>
      <c r="B66" s="66" t="s">
        <v>271</v>
      </c>
      <c r="C66" s="66" t="s">
        <v>357</v>
      </c>
      <c r="D66" s="99"/>
    </row>
    <row r="67" spans="1:4" x14ac:dyDescent="0.25">
      <c r="A67" s="101" t="s">
        <v>282</v>
      </c>
      <c r="B67" s="66" t="s">
        <v>250</v>
      </c>
      <c r="C67" s="66" t="s">
        <v>274</v>
      </c>
      <c r="D67" s="99"/>
    </row>
    <row r="68" spans="1:4" x14ac:dyDescent="0.25">
      <c r="A68" s="253" t="s">
        <v>84</v>
      </c>
      <c r="B68" s="250" t="s">
        <v>292</v>
      </c>
      <c r="C68" s="92" t="s">
        <v>361</v>
      </c>
      <c r="D68" s="102"/>
    </row>
    <row r="69" spans="1:4" x14ac:dyDescent="0.25">
      <c r="A69" s="254"/>
      <c r="B69" s="251"/>
      <c r="C69" s="80" t="s">
        <v>362</v>
      </c>
      <c r="D69" s="102"/>
    </row>
    <row r="70" spans="1:4" x14ac:dyDescent="0.25">
      <c r="A70" s="254"/>
      <c r="B70" s="251"/>
      <c r="C70" s="80" t="s">
        <v>363</v>
      </c>
      <c r="D70" s="102"/>
    </row>
    <row r="71" spans="1:4" x14ac:dyDescent="0.25">
      <c r="A71" s="254"/>
      <c r="B71" s="251"/>
      <c r="C71" s="80" t="s">
        <v>364</v>
      </c>
      <c r="D71" s="102"/>
    </row>
    <row r="72" spans="1:4" x14ac:dyDescent="0.25">
      <c r="A72" s="254"/>
      <c r="B72" s="251"/>
      <c r="C72" s="80" t="s">
        <v>365</v>
      </c>
      <c r="D72" s="102"/>
    </row>
    <row r="73" spans="1:4" x14ac:dyDescent="0.25">
      <c r="A73" s="254"/>
      <c r="B73" s="251"/>
      <c r="C73" s="80" t="s">
        <v>366</v>
      </c>
      <c r="D73" s="102"/>
    </row>
    <row r="74" spans="1:4" x14ac:dyDescent="0.25">
      <c r="A74" s="254"/>
      <c r="B74" s="251"/>
      <c r="C74" s="80" t="s">
        <v>367</v>
      </c>
      <c r="D74" s="102"/>
    </row>
    <row r="75" spans="1:4" x14ac:dyDescent="0.25">
      <c r="A75" s="254"/>
      <c r="B75" s="251"/>
      <c r="C75" s="80" t="s">
        <v>368</v>
      </c>
      <c r="D75" s="102"/>
    </row>
    <row r="76" spans="1:4" ht="126" x14ac:dyDescent="0.25">
      <c r="A76" s="255"/>
      <c r="B76" s="252"/>
      <c r="C76" s="69" t="s">
        <v>369</v>
      </c>
      <c r="D76" s="102"/>
    </row>
    <row r="77" spans="1:4" x14ac:dyDescent="0.25">
      <c r="A77" s="16"/>
      <c r="C77" s="21" t="s">
        <v>16</v>
      </c>
      <c r="D77" s="18">
        <v>1</v>
      </c>
    </row>
    <row r="78" spans="1:4" x14ac:dyDescent="0.25">
      <c r="A78" s="16"/>
      <c r="C78" s="21" t="s">
        <v>17</v>
      </c>
      <c r="D78" s="18" t="s">
        <v>293</v>
      </c>
    </row>
    <row r="79" spans="1:4" x14ac:dyDescent="0.25">
      <c r="A79" s="16"/>
      <c r="C79" s="21" t="s">
        <v>18</v>
      </c>
      <c r="D79" s="24"/>
    </row>
    <row r="80" spans="1:4" x14ac:dyDescent="0.25">
      <c r="A80" s="16"/>
      <c r="C80" s="21" t="s">
        <v>19</v>
      </c>
      <c r="D80" s="22">
        <f>D79*D77</f>
        <v>0</v>
      </c>
    </row>
    <row r="81" spans="1:4" x14ac:dyDescent="0.25">
      <c r="A81" s="16"/>
      <c r="C81" s="21" t="s">
        <v>50</v>
      </c>
      <c r="D81" s="23">
        <f>D80*0.21</f>
        <v>0</v>
      </c>
    </row>
    <row r="82" spans="1:4" x14ac:dyDescent="0.25">
      <c r="A82" s="16"/>
      <c r="C82" s="21" t="s">
        <v>51</v>
      </c>
      <c r="D82" s="22">
        <f>D80+D81</f>
        <v>0</v>
      </c>
    </row>
    <row r="83" spans="1:4" x14ac:dyDescent="0.25">
      <c r="C83" s="21" t="s">
        <v>301</v>
      </c>
      <c r="D83" s="74" t="s">
        <v>302</v>
      </c>
    </row>
  </sheetData>
  <mergeCells count="18">
    <mergeCell ref="A42:A44"/>
    <mergeCell ref="B42:B44"/>
    <mergeCell ref="B45:B46"/>
    <mergeCell ref="A45:A46"/>
    <mergeCell ref="B68:B76"/>
    <mergeCell ref="A68:A76"/>
    <mergeCell ref="A25:A26"/>
    <mergeCell ref="B25:B26"/>
    <mergeCell ref="A32:A34"/>
    <mergeCell ref="B32:B34"/>
    <mergeCell ref="B40:B41"/>
    <mergeCell ref="A40:A41"/>
    <mergeCell ref="B22:B23"/>
    <mergeCell ref="A18:A21"/>
    <mergeCell ref="A22:A23"/>
    <mergeCell ref="B8:B15"/>
    <mergeCell ref="A8:A15"/>
    <mergeCell ref="B18:B21"/>
  </mergeCells>
  <dataValidations disablePrompts="1" count="1">
    <dataValidation type="custom" errorStyle="information" allowBlank="1" showInputMessage="1" showErrorMessage="1" errorTitle="Nunurodyta kaina" sqref="E79" xr:uid="{00000000-0002-0000-0500-000000000000}">
      <formula1>D79</formula1>
    </dataValidation>
  </dataValidations>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80"/>
  <sheetViews>
    <sheetView topLeftCell="A7" workbookViewId="0"/>
  </sheetViews>
  <sheetFormatPr defaultColWidth="9.140625" defaultRowHeight="15.75" x14ac:dyDescent="0.25"/>
  <cols>
    <col min="1" max="1" width="10" style="14" customWidth="1"/>
    <col min="2" max="3" width="37.140625" style="14" customWidth="1"/>
    <col min="4" max="4" width="54.28515625" style="14" customWidth="1"/>
    <col min="5" max="16384" width="9.140625" style="14"/>
  </cols>
  <sheetData>
    <row r="1" spans="1:4" x14ac:dyDescent="0.25">
      <c r="B1" s="34"/>
    </row>
    <row r="2" spans="1:4" x14ac:dyDescent="0.25">
      <c r="B2" s="34"/>
    </row>
    <row r="3" spans="1:4" x14ac:dyDescent="0.25">
      <c r="A3" s="33" t="s">
        <v>514</v>
      </c>
      <c r="B3" s="19"/>
      <c r="C3" s="19"/>
    </row>
    <row r="4" spans="1:4" x14ac:dyDescent="0.25">
      <c r="A4" s="16"/>
      <c r="B4" s="17"/>
      <c r="C4" s="17"/>
    </row>
    <row r="5" spans="1:4" x14ac:dyDescent="0.25">
      <c r="A5" s="19" t="s">
        <v>13</v>
      </c>
      <c r="B5" s="17"/>
      <c r="C5" s="17"/>
    </row>
    <row r="6" spans="1:4" s="15" customFormat="1" ht="78.75" x14ac:dyDescent="0.25">
      <c r="A6" s="42" t="s">
        <v>45</v>
      </c>
      <c r="B6" s="42" t="s">
        <v>46</v>
      </c>
      <c r="C6" s="42" t="s">
        <v>47</v>
      </c>
      <c r="D6" s="43" t="s">
        <v>49</v>
      </c>
    </row>
    <row r="7" spans="1:4" s="15" customFormat="1" ht="47.25" x14ac:dyDescent="0.25">
      <c r="A7" s="29" t="s">
        <v>57</v>
      </c>
      <c r="B7" s="62" t="s">
        <v>48</v>
      </c>
      <c r="C7" s="62" t="s">
        <v>56</v>
      </c>
      <c r="D7" s="50"/>
    </row>
    <row r="8" spans="1:4" s="15" customFormat="1" ht="31.5" x14ac:dyDescent="0.25">
      <c r="A8" s="60" t="s">
        <v>61</v>
      </c>
      <c r="B8" s="41" t="s">
        <v>278</v>
      </c>
      <c r="C8" s="41" t="s">
        <v>60</v>
      </c>
      <c r="D8" s="50"/>
    </row>
    <row r="9" spans="1:4" s="15" customFormat="1" x14ac:dyDescent="0.25">
      <c r="A9" s="108" t="s">
        <v>62</v>
      </c>
      <c r="B9" s="56" t="s">
        <v>745</v>
      </c>
      <c r="C9" s="41" t="s">
        <v>746</v>
      </c>
      <c r="D9" s="50"/>
    </row>
    <row r="10" spans="1:4" s="15" customFormat="1" ht="63" x14ac:dyDescent="0.25">
      <c r="A10" s="108" t="s">
        <v>63</v>
      </c>
      <c r="B10" s="56" t="s">
        <v>747</v>
      </c>
      <c r="C10" s="41" t="s">
        <v>748</v>
      </c>
      <c r="D10" s="50"/>
    </row>
    <row r="11" spans="1:4" s="15" customFormat="1" x14ac:dyDescent="0.25">
      <c r="A11" s="244" t="s">
        <v>64</v>
      </c>
      <c r="B11" s="262" t="s">
        <v>749</v>
      </c>
      <c r="C11" s="41" t="s">
        <v>101</v>
      </c>
      <c r="D11" s="50"/>
    </row>
    <row r="12" spans="1:4" s="15" customFormat="1" ht="47.25" x14ac:dyDescent="0.25">
      <c r="A12" s="246"/>
      <c r="B12" s="263"/>
      <c r="C12" s="41" t="s">
        <v>750</v>
      </c>
      <c r="D12" s="50"/>
    </row>
    <row r="13" spans="1:4" s="15" customFormat="1" ht="31.5" x14ac:dyDescent="0.25">
      <c r="A13" s="108" t="s">
        <v>67</v>
      </c>
      <c r="B13" s="56" t="s">
        <v>751</v>
      </c>
      <c r="C13" s="41" t="s">
        <v>752</v>
      </c>
      <c r="D13" s="50"/>
    </row>
    <row r="14" spans="1:4" s="15" customFormat="1" x14ac:dyDescent="0.25">
      <c r="A14" s="119" t="s">
        <v>68</v>
      </c>
      <c r="B14" s="118" t="s">
        <v>753</v>
      </c>
      <c r="C14" s="41"/>
      <c r="D14" s="50"/>
    </row>
    <row r="15" spans="1:4" s="15" customFormat="1" ht="31.5" x14ac:dyDescent="0.25">
      <c r="A15" s="244" t="s">
        <v>69</v>
      </c>
      <c r="B15" s="241" t="s">
        <v>754</v>
      </c>
      <c r="C15" s="41" t="s">
        <v>755</v>
      </c>
      <c r="D15" s="50"/>
    </row>
    <row r="16" spans="1:4" s="15" customFormat="1" x14ac:dyDescent="0.25">
      <c r="A16" s="245"/>
      <c r="B16" s="242"/>
      <c r="C16" s="41" t="s">
        <v>756</v>
      </c>
      <c r="D16" s="50"/>
    </row>
    <row r="17" spans="1:4" s="15" customFormat="1" ht="31.5" x14ac:dyDescent="0.25">
      <c r="A17" s="108" t="s">
        <v>70</v>
      </c>
      <c r="B17" s="80" t="s">
        <v>757</v>
      </c>
      <c r="C17" s="41" t="s">
        <v>758</v>
      </c>
      <c r="D17" s="50"/>
    </row>
    <row r="18" spans="1:4" s="15" customFormat="1" ht="47.25" x14ac:dyDescent="0.25">
      <c r="A18" s="108" t="s">
        <v>71</v>
      </c>
      <c r="B18" s="80" t="s">
        <v>759</v>
      </c>
      <c r="C18" s="41" t="s">
        <v>760</v>
      </c>
      <c r="D18" s="50"/>
    </row>
    <row r="19" spans="1:4" s="15" customFormat="1" ht="31.5" customHeight="1" x14ac:dyDescent="0.25">
      <c r="A19" s="259" t="s">
        <v>72</v>
      </c>
      <c r="B19" s="264" t="s">
        <v>761</v>
      </c>
      <c r="C19" s="41" t="s">
        <v>762</v>
      </c>
      <c r="D19" s="50"/>
    </row>
    <row r="20" spans="1:4" s="15" customFormat="1" x14ac:dyDescent="0.25">
      <c r="A20" s="260"/>
      <c r="B20" s="265"/>
      <c r="C20" s="41" t="s">
        <v>763</v>
      </c>
      <c r="D20" s="50"/>
    </row>
    <row r="21" spans="1:4" s="15" customFormat="1" ht="31.5" x14ac:dyDescent="0.25">
      <c r="A21" s="260"/>
      <c r="B21" s="265"/>
      <c r="C21" s="41" t="s">
        <v>764</v>
      </c>
      <c r="D21" s="50"/>
    </row>
    <row r="22" spans="1:4" s="15" customFormat="1" ht="31.5" x14ac:dyDescent="0.25">
      <c r="A22" s="260"/>
      <c r="B22" s="265"/>
      <c r="C22" s="41" t="s">
        <v>765</v>
      </c>
      <c r="D22" s="50"/>
    </row>
    <row r="23" spans="1:4" s="15" customFormat="1" x14ac:dyDescent="0.25">
      <c r="A23" s="260"/>
      <c r="B23" s="265"/>
      <c r="C23" s="41" t="s">
        <v>766</v>
      </c>
      <c r="D23" s="50"/>
    </row>
    <row r="24" spans="1:4" s="15" customFormat="1" x14ac:dyDescent="0.25">
      <c r="A24" s="260"/>
      <c r="B24" s="265"/>
      <c r="C24" s="41" t="s">
        <v>767</v>
      </c>
      <c r="D24" s="50"/>
    </row>
    <row r="25" spans="1:4" s="15" customFormat="1" ht="47.25" x14ac:dyDescent="0.25">
      <c r="A25" s="260"/>
      <c r="B25" s="265"/>
      <c r="C25" s="41" t="s">
        <v>768</v>
      </c>
      <c r="D25" s="50"/>
    </row>
    <row r="26" spans="1:4" s="15" customFormat="1" ht="31.5" x14ac:dyDescent="0.25">
      <c r="A26" s="260"/>
      <c r="B26" s="265"/>
      <c r="C26" s="41" t="s">
        <v>769</v>
      </c>
      <c r="D26" s="50"/>
    </row>
    <row r="27" spans="1:4" s="15" customFormat="1" ht="47.25" x14ac:dyDescent="0.25">
      <c r="A27" s="260"/>
      <c r="B27" s="265"/>
      <c r="C27" s="41" t="s">
        <v>770</v>
      </c>
      <c r="D27" s="50"/>
    </row>
    <row r="28" spans="1:4" s="15" customFormat="1" x14ac:dyDescent="0.25">
      <c r="A28" s="261"/>
      <c r="B28" s="266"/>
      <c r="C28" s="41" t="s">
        <v>771</v>
      </c>
      <c r="D28" s="50"/>
    </row>
    <row r="29" spans="1:4" s="15" customFormat="1" ht="47.25" x14ac:dyDescent="0.25">
      <c r="A29" s="119" t="s">
        <v>81</v>
      </c>
      <c r="B29" s="118" t="s">
        <v>772</v>
      </c>
      <c r="C29" s="41"/>
      <c r="D29" s="50"/>
    </row>
    <row r="30" spans="1:4" s="15" customFormat="1" x14ac:dyDescent="0.25">
      <c r="A30" s="108" t="s">
        <v>253</v>
      </c>
      <c r="B30" s="56" t="s">
        <v>779</v>
      </c>
      <c r="C30" s="41" t="s">
        <v>817</v>
      </c>
      <c r="D30" s="50"/>
    </row>
    <row r="31" spans="1:4" s="15" customFormat="1" x14ac:dyDescent="0.25">
      <c r="A31" s="108" t="s">
        <v>254</v>
      </c>
      <c r="B31" s="56" t="s">
        <v>780</v>
      </c>
      <c r="C31" s="41" t="s">
        <v>777</v>
      </c>
      <c r="D31" s="50"/>
    </row>
    <row r="32" spans="1:4" s="15" customFormat="1" x14ac:dyDescent="0.25">
      <c r="A32" s="108" t="s">
        <v>280</v>
      </c>
      <c r="B32" s="56" t="s">
        <v>781</v>
      </c>
      <c r="C32" s="41" t="s">
        <v>773</v>
      </c>
      <c r="D32" s="50"/>
    </row>
    <row r="33" spans="1:4" s="15" customFormat="1" x14ac:dyDescent="0.25">
      <c r="A33" s="108" t="s">
        <v>281</v>
      </c>
      <c r="B33" s="56" t="s">
        <v>99</v>
      </c>
      <c r="C33" s="41" t="s">
        <v>787</v>
      </c>
      <c r="D33" s="50"/>
    </row>
    <row r="34" spans="1:4" s="15" customFormat="1" x14ac:dyDescent="0.25">
      <c r="A34" s="108" t="s">
        <v>289</v>
      </c>
      <c r="B34" s="56" t="s">
        <v>782</v>
      </c>
      <c r="C34" s="41" t="s">
        <v>788</v>
      </c>
      <c r="D34" s="50"/>
    </row>
    <row r="35" spans="1:4" s="15" customFormat="1" x14ac:dyDescent="0.25">
      <c r="A35" s="108" t="s">
        <v>290</v>
      </c>
      <c r="B35" s="56" t="s">
        <v>783</v>
      </c>
      <c r="C35" s="41" t="s">
        <v>778</v>
      </c>
      <c r="D35" s="50"/>
    </row>
    <row r="36" spans="1:4" s="15" customFormat="1" x14ac:dyDescent="0.25">
      <c r="A36" s="108" t="s">
        <v>789</v>
      </c>
      <c r="B36" s="56" t="s">
        <v>784</v>
      </c>
      <c r="C36" s="41" t="s">
        <v>774</v>
      </c>
      <c r="D36" s="50"/>
    </row>
    <row r="37" spans="1:4" s="15" customFormat="1" x14ac:dyDescent="0.25">
      <c r="A37" s="108" t="s">
        <v>790</v>
      </c>
      <c r="B37" s="56" t="s">
        <v>785</v>
      </c>
      <c r="C37" s="41" t="s">
        <v>775</v>
      </c>
      <c r="D37" s="50"/>
    </row>
    <row r="38" spans="1:4" s="15" customFormat="1" x14ac:dyDescent="0.25">
      <c r="A38" s="108" t="s">
        <v>791</v>
      </c>
      <c r="B38" s="56" t="s">
        <v>786</v>
      </c>
      <c r="C38" s="41" t="s">
        <v>776</v>
      </c>
      <c r="D38" s="50"/>
    </row>
    <row r="39" spans="1:4" s="15" customFormat="1" x14ac:dyDescent="0.25">
      <c r="A39" s="259" t="s">
        <v>82</v>
      </c>
      <c r="B39" s="256" t="s">
        <v>139</v>
      </c>
      <c r="C39" s="41" t="s">
        <v>818</v>
      </c>
      <c r="D39" s="50"/>
    </row>
    <row r="40" spans="1:4" s="15" customFormat="1" x14ac:dyDescent="0.25">
      <c r="A40" s="260"/>
      <c r="B40" s="257"/>
      <c r="C40" s="41" t="s">
        <v>820</v>
      </c>
      <c r="D40" s="50"/>
    </row>
    <row r="41" spans="1:4" s="15" customFormat="1" x14ac:dyDescent="0.25">
      <c r="A41" s="260"/>
      <c r="B41" s="257"/>
      <c r="C41" s="41" t="s">
        <v>819</v>
      </c>
      <c r="D41" s="50"/>
    </row>
    <row r="42" spans="1:4" s="15" customFormat="1" ht="31.5" x14ac:dyDescent="0.25">
      <c r="A42" s="260"/>
      <c r="B42" s="257"/>
      <c r="C42" s="41" t="s">
        <v>821</v>
      </c>
      <c r="D42" s="50"/>
    </row>
    <row r="43" spans="1:4" s="15" customFormat="1" ht="31.5" x14ac:dyDescent="0.25">
      <c r="A43" s="260"/>
      <c r="B43" s="257"/>
      <c r="C43" s="41" t="s">
        <v>822</v>
      </c>
      <c r="D43" s="50"/>
    </row>
    <row r="44" spans="1:4" s="15" customFormat="1" ht="31.5" x14ac:dyDescent="0.25">
      <c r="A44" s="260"/>
      <c r="B44" s="257"/>
      <c r="C44" s="41" t="s">
        <v>823</v>
      </c>
      <c r="D44" s="50"/>
    </row>
    <row r="45" spans="1:4" s="15" customFormat="1" x14ac:dyDescent="0.25">
      <c r="A45" s="260"/>
      <c r="B45" s="257"/>
      <c r="C45" s="41" t="s">
        <v>824</v>
      </c>
      <c r="D45" s="50"/>
    </row>
    <row r="46" spans="1:4" s="15" customFormat="1" x14ac:dyDescent="0.25">
      <c r="A46" s="260"/>
      <c r="B46" s="257"/>
      <c r="C46" s="41" t="s">
        <v>825</v>
      </c>
      <c r="D46" s="50"/>
    </row>
    <row r="47" spans="1:4" s="15" customFormat="1" x14ac:dyDescent="0.25">
      <c r="A47" s="260"/>
      <c r="B47" s="257"/>
      <c r="C47" s="41" t="s">
        <v>826</v>
      </c>
      <c r="D47" s="50"/>
    </row>
    <row r="48" spans="1:4" s="15" customFormat="1" x14ac:dyDescent="0.25">
      <c r="A48" s="260"/>
      <c r="B48" s="257"/>
      <c r="C48" s="41" t="s">
        <v>827</v>
      </c>
      <c r="D48" s="50"/>
    </row>
    <row r="49" spans="1:4" s="15" customFormat="1" x14ac:dyDescent="0.25">
      <c r="A49" s="260"/>
      <c r="B49" s="257"/>
      <c r="C49" s="41" t="s">
        <v>828</v>
      </c>
      <c r="D49" s="50"/>
    </row>
    <row r="50" spans="1:4" s="15" customFormat="1" x14ac:dyDescent="0.25">
      <c r="A50" s="260"/>
      <c r="B50" s="257"/>
      <c r="C50" s="41" t="s">
        <v>829</v>
      </c>
      <c r="D50" s="50"/>
    </row>
    <row r="51" spans="1:4" s="15" customFormat="1" x14ac:dyDescent="0.25">
      <c r="A51" s="260"/>
      <c r="B51" s="257"/>
      <c r="C51" s="41" t="s">
        <v>830</v>
      </c>
      <c r="D51" s="50"/>
    </row>
    <row r="52" spans="1:4" s="15" customFormat="1" x14ac:dyDescent="0.25">
      <c r="A52" s="260"/>
      <c r="B52" s="257"/>
      <c r="C52" s="41" t="s">
        <v>831</v>
      </c>
      <c r="D52" s="50"/>
    </row>
    <row r="53" spans="1:4" s="15" customFormat="1" x14ac:dyDescent="0.25">
      <c r="A53" s="260"/>
      <c r="B53" s="257"/>
      <c r="C53" s="41" t="s">
        <v>832</v>
      </c>
      <c r="D53" s="50"/>
    </row>
    <row r="54" spans="1:4" s="15" customFormat="1" x14ac:dyDescent="0.25">
      <c r="A54" s="261"/>
      <c r="B54" s="258"/>
      <c r="C54" s="41" t="s">
        <v>833</v>
      </c>
      <c r="D54" s="50"/>
    </row>
    <row r="55" spans="1:4" s="15" customFormat="1" ht="47.25" x14ac:dyDescent="0.25">
      <c r="A55" s="119" t="s">
        <v>84</v>
      </c>
      <c r="B55" s="118" t="s">
        <v>792</v>
      </c>
      <c r="C55" s="41"/>
      <c r="D55" s="50"/>
    </row>
    <row r="56" spans="1:4" s="15" customFormat="1" ht="31.5" x14ac:dyDescent="0.25">
      <c r="A56" s="108" t="s">
        <v>259</v>
      </c>
      <c r="B56" s="56" t="s">
        <v>793</v>
      </c>
      <c r="C56" s="41" t="s">
        <v>797</v>
      </c>
      <c r="D56" s="50"/>
    </row>
    <row r="57" spans="1:4" s="15" customFormat="1" x14ac:dyDescent="0.25">
      <c r="A57" s="244" t="s">
        <v>260</v>
      </c>
      <c r="B57" s="241" t="s">
        <v>794</v>
      </c>
      <c r="C57" s="41" t="s">
        <v>798</v>
      </c>
      <c r="D57" s="50"/>
    </row>
    <row r="58" spans="1:4" s="15" customFormat="1" x14ac:dyDescent="0.25">
      <c r="A58" s="245"/>
      <c r="B58" s="242"/>
      <c r="C58" s="41" t="s">
        <v>799</v>
      </c>
      <c r="D58" s="50"/>
    </row>
    <row r="59" spans="1:4" s="15" customFormat="1" x14ac:dyDescent="0.25">
      <c r="A59" s="246"/>
      <c r="B59" s="243"/>
      <c r="C59" s="41" t="s">
        <v>800</v>
      </c>
      <c r="D59" s="50"/>
    </row>
    <row r="60" spans="1:4" s="15" customFormat="1" x14ac:dyDescent="0.25">
      <c r="A60" s="108" t="s">
        <v>261</v>
      </c>
      <c r="B60" s="56" t="s">
        <v>795</v>
      </c>
      <c r="C60" s="41" t="s">
        <v>796</v>
      </c>
      <c r="D60" s="50"/>
    </row>
    <row r="61" spans="1:4" s="15" customFormat="1" x14ac:dyDescent="0.25">
      <c r="A61" s="119" t="s">
        <v>85</v>
      </c>
      <c r="B61" s="118" t="s">
        <v>801</v>
      </c>
      <c r="C61" s="41"/>
      <c r="D61" s="50"/>
    </row>
    <row r="62" spans="1:4" s="15" customFormat="1" ht="15.75" customHeight="1" x14ac:dyDescent="0.25">
      <c r="A62" s="244" t="s">
        <v>262</v>
      </c>
      <c r="B62" s="241" t="s">
        <v>807</v>
      </c>
      <c r="C62" s="41" t="s">
        <v>802</v>
      </c>
      <c r="D62" s="50"/>
    </row>
    <row r="63" spans="1:4" s="15" customFormat="1" x14ac:dyDescent="0.25">
      <c r="A63" s="245"/>
      <c r="B63" s="242"/>
      <c r="C63" s="41" t="s">
        <v>803</v>
      </c>
      <c r="D63" s="50"/>
    </row>
    <row r="64" spans="1:4" s="15" customFormat="1" x14ac:dyDescent="0.25">
      <c r="A64" s="245"/>
      <c r="B64" s="242"/>
      <c r="C64" s="41" t="s">
        <v>804</v>
      </c>
      <c r="D64" s="50"/>
    </row>
    <row r="65" spans="1:4" s="15" customFormat="1" x14ac:dyDescent="0.25">
      <c r="A65" s="245"/>
      <c r="B65" s="242"/>
      <c r="C65" s="41" t="s">
        <v>805</v>
      </c>
      <c r="D65" s="50"/>
    </row>
    <row r="66" spans="1:4" s="15" customFormat="1" x14ac:dyDescent="0.25">
      <c r="A66" s="246"/>
      <c r="B66" s="243"/>
      <c r="C66" s="41" t="s">
        <v>806</v>
      </c>
      <c r="D66" s="50"/>
    </row>
    <row r="67" spans="1:4" s="15" customFormat="1" ht="15.75" customHeight="1" x14ac:dyDescent="0.25">
      <c r="A67" s="244" t="s">
        <v>263</v>
      </c>
      <c r="B67" s="241" t="s">
        <v>808</v>
      </c>
      <c r="C67" s="41" t="s">
        <v>802</v>
      </c>
      <c r="D67" s="50"/>
    </row>
    <row r="68" spans="1:4" s="15" customFormat="1" x14ac:dyDescent="0.25">
      <c r="A68" s="245"/>
      <c r="B68" s="242"/>
      <c r="C68" s="41" t="s">
        <v>803</v>
      </c>
      <c r="D68" s="50"/>
    </row>
    <row r="69" spans="1:4" s="15" customFormat="1" x14ac:dyDescent="0.25">
      <c r="A69" s="245"/>
      <c r="B69" s="242"/>
      <c r="C69" s="41" t="s">
        <v>804</v>
      </c>
      <c r="D69" s="50"/>
    </row>
    <row r="70" spans="1:4" s="15" customFormat="1" x14ac:dyDescent="0.25">
      <c r="A70" s="246"/>
      <c r="B70" s="243"/>
      <c r="C70" s="41" t="s">
        <v>809</v>
      </c>
      <c r="D70" s="50"/>
    </row>
    <row r="71" spans="1:4" s="15" customFormat="1" x14ac:dyDescent="0.25">
      <c r="A71" s="259" t="s">
        <v>86</v>
      </c>
      <c r="B71" s="256" t="s">
        <v>810</v>
      </c>
      <c r="C71" s="41" t="s">
        <v>811</v>
      </c>
      <c r="D71" s="50"/>
    </row>
    <row r="72" spans="1:4" s="15" customFormat="1" x14ac:dyDescent="0.25">
      <c r="A72" s="260"/>
      <c r="B72" s="257"/>
      <c r="C72" s="41" t="s">
        <v>812</v>
      </c>
      <c r="D72" s="50"/>
    </row>
    <row r="73" spans="1:4" s="15" customFormat="1" x14ac:dyDescent="0.25">
      <c r="A73" s="261"/>
      <c r="B73" s="258"/>
      <c r="C73" s="41" t="s">
        <v>813</v>
      </c>
      <c r="D73" s="50"/>
    </row>
    <row r="74" spans="1:4" x14ac:dyDescent="0.25">
      <c r="A74" s="16"/>
      <c r="C74" s="21" t="s">
        <v>16</v>
      </c>
      <c r="D74" s="18">
        <v>2</v>
      </c>
    </row>
    <row r="75" spans="1:4" x14ac:dyDescent="0.25">
      <c r="A75" s="16"/>
      <c r="C75" s="21" t="s">
        <v>17</v>
      </c>
      <c r="D75" s="18" t="s">
        <v>20</v>
      </c>
    </row>
    <row r="76" spans="1:4" x14ac:dyDescent="0.25">
      <c r="A76" s="16"/>
      <c r="C76" s="21" t="s">
        <v>18</v>
      </c>
      <c r="D76" s="24"/>
    </row>
    <row r="77" spans="1:4" x14ac:dyDescent="0.25">
      <c r="A77" s="16"/>
      <c r="C77" s="21" t="s">
        <v>19</v>
      </c>
      <c r="D77" s="22">
        <f>D76*D74</f>
        <v>0</v>
      </c>
    </row>
    <row r="78" spans="1:4" x14ac:dyDescent="0.25">
      <c r="A78" s="16"/>
      <c r="C78" s="21" t="s">
        <v>50</v>
      </c>
      <c r="D78" s="23">
        <f>D77*0.21</f>
        <v>0</v>
      </c>
    </row>
    <row r="79" spans="1:4" x14ac:dyDescent="0.25">
      <c r="A79" s="16"/>
      <c r="C79" s="21" t="s">
        <v>51</v>
      </c>
      <c r="D79" s="22">
        <f>D77+D78</f>
        <v>0</v>
      </c>
    </row>
    <row r="80" spans="1:4" x14ac:dyDescent="0.25">
      <c r="C80" s="21" t="s">
        <v>301</v>
      </c>
      <c r="D80" s="74" t="s">
        <v>302</v>
      </c>
    </row>
  </sheetData>
  <mergeCells count="16">
    <mergeCell ref="B11:B12"/>
    <mergeCell ref="A11:A12"/>
    <mergeCell ref="B15:B16"/>
    <mergeCell ref="A15:A16"/>
    <mergeCell ref="B19:B28"/>
    <mergeCell ref="B67:B70"/>
    <mergeCell ref="A67:A70"/>
    <mergeCell ref="B71:B73"/>
    <mergeCell ref="A71:A73"/>
    <mergeCell ref="A19:A28"/>
    <mergeCell ref="B57:B59"/>
    <mergeCell ref="A57:A59"/>
    <mergeCell ref="B62:B66"/>
    <mergeCell ref="A62:A66"/>
    <mergeCell ref="B39:B54"/>
    <mergeCell ref="A39:A54"/>
  </mergeCells>
  <dataValidations count="1">
    <dataValidation type="custom" errorStyle="information" allowBlank="1" showInputMessage="1" showErrorMessage="1" errorTitle="Nunurodyta kaina" sqref="E76" xr:uid="{00000000-0002-0000-0600-000000000000}">
      <formula1>D76</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dimension ref="A1:D69"/>
  <sheetViews>
    <sheetView topLeftCell="A58" workbookViewId="0">
      <selection activeCell="D63" sqref="D63"/>
    </sheetView>
  </sheetViews>
  <sheetFormatPr defaultColWidth="9.140625" defaultRowHeight="15.75" x14ac:dyDescent="0.25"/>
  <cols>
    <col min="1" max="1" width="10" style="14" customWidth="1"/>
    <col min="2" max="3" width="37.140625" style="14" customWidth="1"/>
    <col min="4" max="4" width="54.28515625" style="14" customWidth="1"/>
    <col min="5" max="16384" width="9.140625" style="14"/>
  </cols>
  <sheetData>
    <row r="1" spans="1:4" x14ac:dyDescent="0.25">
      <c r="B1" s="34"/>
    </row>
    <row r="2" spans="1:4" x14ac:dyDescent="0.25">
      <c r="B2" s="34"/>
    </row>
    <row r="3" spans="1:4" x14ac:dyDescent="0.25">
      <c r="A3" s="33" t="s">
        <v>515</v>
      </c>
      <c r="B3" s="19"/>
      <c r="C3" s="19"/>
    </row>
    <row r="4" spans="1:4" x14ac:dyDescent="0.25">
      <c r="A4" s="16"/>
      <c r="B4" s="17"/>
      <c r="C4" s="17"/>
    </row>
    <row r="5" spans="1:4" x14ac:dyDescent="0.25">
      <c r="A5" s="19" t="s">
        <v>13</v>
      </c>
      <c r="B5" s="17"/>
      <c r="C5" s="17"/>
    </row>
    <row r="6" spans="1:4" s="15" customFormat="1" ht="78.75" x14ac:dyDescent="0.25">
      <c r="A6" s="42" t="s">
        <v>45</v>
      </c>
      <c r="B6" s="42" t="s">
        <v>46</v>
      </c>
      <c r="C6" s="42" t="s">
        <v>47</v>
      </c>
      <c r="D6" s="43" t="s">
        <v>49</v>
      </c>
    </row>
    <row r="7" spans="1:4" s="15" customFormat="1" ht="47.25" x14ac:dyDescent="0.25">
      <c r="A7" s="29" t="s">
        <v>57</v>
      </c>
      <c r="B7" s="62" t="s">
        <v>48</v>
      </c>
      <c r="C7" s="62" t="s">
        <v>56</v>
      </c>
      <c r="D7" s="50" t="s">
        <v>898</v>
      </c>
    </row>
    <row r="8" spans="1:4" s="15" customFormat="1" ht="47.25" x14ac:dyDescent="0.25">
      <c r="A8" s="79" t="s">
        <v>61</v>
      </c>
      <c r="B8" s="85" t="s">
        <v>176</v>
      </c>
      <c r="C8" s="105" t="s">
        <v>455</v>
      </c>
      <c r="D8" s="132" t="s">
        <v>900</v>
      </c>
    </row>
    <row r="9" spans="1:4" s="15" customFormat="1" ht="31.5" x14ac:dyDescent="0.25">
      <c r="A9" s="244" t="s">
        <v>62</v>
      </c>
      <c r="B9" s="247" t="s">
        <v>456</v>
      </c>
      <c r="C9" s="89" t="s">
        <v>457</v>
      </c>
      <c r="D9" s="132" t="s">
        <v>901</v>
      </c>
    </row>
    <row r="10" spans="1:4" s="15" customFormat="1" ht="34.5" x14ac:dyDescent="0.25">
      <c r="A10" s="245"/>
      <c r="B10" s="248"/>
      <c r="C10" s="85" t="s">
        <v>459</v>
      </c>
      <c r="D10" s="132" t="s">
        <v>902</v>
      </c>
    </row>
    <row r="11" spans="1:4" s="15" customFormat="1" ht="31.5" x14ac:dyDescent="0.25">
      <c r="A11" s="245"/>
      <c r="B11" s="248"/>
      <c r="C11" s="105" t="s">
        <v>458</v>
      </c>
      <c r="D11" s="132" t="s">
        <v>903</v>
      </c>
    </row>
    <row r="12" spans="1:4" s="15" customFormat="1" ht="31.5" x14ac:dyDescent="0.25">
      <c r="A12" s="245"/>
      <c r="B12" s="248"/>
      <c r="C12" s="88" t="s">
        <v>460</v>
      </c>
      <c r="D12" s="144" t="s">
        <v>904</v>
      </c>
    </row>
    <row r="13" spans="1:4" s="15" customFormat="1" ht="47.25" x14ac:dyDescent="0.25">
      <c r="A13" s="245"/>
      <c r="B13" s="248"/>
      <c r="C13" s="89" t="s">
        <v>461</v>
      </c>
      <c r="D13" s="132" t="s">
        <v>905</v>
      </c>
    </row>
    <row r="14" spans="1:4" s="15" customFormat="1" ht="47.25" x14ac:dyDescent="0.25">
      <c r="A14" s="245"/>
      <c r="B14" s="248"/>
      <c r="C14" s="89" t="s">
        <v>503</v>
      </c>
      <c r="D14" s="132" t="s">
        <v>906</v>
      </c>
    </row>
    <row r="15" spans="1:4" s="15" customFormat="1" ht="31.5" x14ac:dyDescent="0.25">
      <c r="A15" s="246"/>
      <c r="B15" s="249"/>
      <c r="C15" s="89" t="s">
        <v>845</v>
      </c>
      <c r="D15" s="132" t="s">
        <v>907</v>
      </c>
    </row>
    <row r="16" spans="1:4" s="15" customFormat="1" ht="31.5" x14ac:dyDescent="0.25">
      <c r="A16" s="108" t="s">
        <v>63</v>
      </c>
      <c r="B16" s="85" t="s">
        <v>466</v>
      </c>
      <c r="C16" s="85"/>
      <c r="D16" s="132"/>
    </row>
    <row r="17" spans="1:4" s="15" customFormat="1" ht="31.5" x14ac:dyDescent="0.25">
      <c r="A17" s="244" t="s">
        <v>94</v>
      </c>
      <c r="B17" s="247" t="s">
        <v>467</v>
      </c>
      <c r="C17" s="89" t="s">
        <v>473</v>
      </c>
      <c r="D17" s="138" t="s">
        <v>908</v>
      </c>
    </row>
    <row r="18" spans="1:4" s="15" customFormat="1" x14ac:dyDescent="0.25">
      <c r="A18" s="245"/>
      <c r="B18" s="248"/>
      <c r="C18" s="89" t="s">
        <v>468</v>
      </c>
      <c r="D18" s="138" t="s">
        <v>909</v>
      </c>
    </row>
    <row r="19" spans="1:4" s="15" customFormat="1" ht="31.5" x14ac:dyDescent="0.25">
      <c r="A19" s="245"/>
      <c r="B19" s="248"/>
      <c r="C19" s="89" t="s">
        <v>469</v>
      </c>
      <c r="D19" s="138" t="s">
        <v>910</v>
      </c>
    </row>
    <row r="20" spans="1:4" s="15" customFormat="1" ht="47.25" x14ac:dyDescent="0.25">
      <c r="A20" s="245"/>
      <c r="B20" s="248"/>
      <c r="C20" s="89" t="s">
        <v>470</v>
      </c>
      <c r="D20" s="133" t="s">
        <v>911</v>
      </c>
    </row>
    <row r="21" spans="1:4" s="15" customFormat="1" ht="47.25" x14ac:dyDescent="0.25">
      <c r="A21" s="246"/>
      <c r="B21" s="249"/>
      <c r="C21" s="89" t="s">
        <v>471</v>
      </c>
      <c r="D21" s="138" t="s">
        <v>912</v>
      </c>
    </row>
    <row r="22" spans="1:4" s="15" customFormat="1" ht="31.5" x14ac:dyDescent="0.25">
      <c r="A22" s="244" t="s">
        <v>153</v>
      </c>
      <c r="B22" s="247" t="s">
        <v>472</v>
      </c>
      <c r="C22" s="89" t="s">
        <v>473</v>
      </c>
      <c r="D22" s="138" t="s">
        <v>908</v>
      </c>
    </row>
    <row r="23" spans="1:4" s="15" customFormat="1" x14ac:dyDescent="0.25">
      <c r="A23" s="245"/>
      <c r="B23" s="248"/>
      <c r="C23" s="89" t="s">
        <v>468</v>
      </c>
      <c r="D23" s="138" t="s">
        <v>909</v>
      </c>
    </row>
    <row r="24" spans="1:4" s="15" customFormat="1" ht="31.5" x14ac:dyDescent="0.25">
      <c r="A24" s="245"/>
      <c r="B24" s="248"/>
      <c r="C24" s="89" t="s">
        <v>469</v>
      </c>
      <c r="D24" s="138" t="s">
        <v>910</v>
      </c>
    </row>
    <row r="25" spans="1:4" s="15" customFormat="1" ht="47.25" x14ac:dyDescent="0.25">
      <c r="A25" s="245"/>
      <c r="B25" s="248"/>
      <c r="C25" s="89" t="s">
        <v>470</v>
      </c>
      <c r="D25" s="138" t="s">
        <v>911</v>
      </c>
    </row>
    <row r="26" spans="1:4" s="15" customFormat="1" ht="47.25" x14ac:dyDescent="0.25">
      <c r="A26" s="246"/>
      <c r="B26" s="249"/>
      <c r="C26" s="89" t="s">
        <v>471</v>
      </c>
      <c r="D26" s="138" t="s">
        <v>913</v>
      </c>
    </row>
    <row r="27" spans="1:4" s="15" customFormat="1" ht="31.5" x14ac:dyDescent="0.25">
      <c r="A27" s="244" t="s">
        <v>154</v>
      </c>
      <c r="B27" s="247" t="s">
        <v>474</v>
      </c>
      <c r="C27" s="89" t="s">
        <v>475</v>
      </c>
      <c r="D27" s="138" t="s">
        <v>914</v>
      </c>
    </row>
    <row r="28" spans="1:4" s="15" customFormat="1" x14ac:dyDescent="0.25">
      <c r="A28" s="245"/>
      <c r="B28" s="248"/>
      <c r="C28" s="89" t="s">
        <v>468</v>
      </c>
      <c r="D28" s="138" t="s">
        <v>909</v>
      </c>
    </row>
    <row r="29" spans="1:4" s="15" customFormat="1" ht="31.5" x14ac:dyDescent="0.25">
      <c r="A29" s="245"/>
      <c r="B29" s="248"/>
      <c r="C29" s="89" t="s">
        <v>469</v>
      </c>
      <c r="D29" s="138" t="s">
        <v>910</v>
      </c>
    </row>
    <row r="30" spans="1:4" s="15" customFormat="1" ht="47.25" x14ac:dyDescent="0.25">
      <c r="A30" s="245"/>
      <c r="B30" s="248"/>
      <c r="C30" s="89" t="s">
        <v>470</v>
      </c>
      <c r="D30" s="138" t="s">
        <v>911</v>
      </c>
    </row>
    <row r="31" spans="1:4" s="15" customFormat="1" ht="47.25" x14ac:dyDescent="0.25">
      <c r="A31" s="246"/>
      <c r="B31" s="249"/>
      <c r="C31" s="89" t="s">
        <v>471</v>
      </c>
      <c r="D31" s="138" t="s">
        <v>913</v>
      </c>
    </row>
    <row r="32" spans="1:4" s="15" customFormat="1" ht="63" x14ac:dyDescent="0.25">
      <c r="A32" s="244" t="s">
        <v>64</v>
      </c>
      <c r="B32" s="241" t="s">
        <v>476</v>
      </c>
      <c r="C32" s="89" t="s">
        <v>477</v>
      </c>
      <c r="D32" s="138" t="s">
        <v>915</v>
      </c>
    </row>
    <row r="33" spans="1:4" s="15" customFormat="1" ht="63" customHeight="1" x14ac:dyDescent="0.25">
      <c r="A33" s="245"/>
      <c r="B33" s="242"/>
      <c r="C33" s="89" t="s">
        <v>478</v>
      </c>
      <c r="D33" s="138" t="s">
        <v>916</v>
      </c>
    </row>
    <row r="34" spans="1:4" s="15" customFormat="1" ht="31.5" x14ac:dyDescent="0.25">
      <c r="A34" s="245"/>
      <c r="B34" s="242"/>
      <c r="C34" s="89" t="s">
        <v>480</v>
      </c>
      <c r="D34" s="138" t="s">
        <v>917</v>
      </c>
    </row>
    <row r="35" spans="1:4" s="15" customFormat="1" ht="31.5" x14ac:dyDescent="0.25">
      <c r="A35" s="245"/>
      <c r="B35" s="242"/>
      <c r="C35" s="89" t="s">
        <v>479</v>
      </c>
      <c r="D35" s="138" t="s">
        <v>918</v>
      </c>
    </row>
    <row r="36" spans="1:4" s="15" customFormat="1" ht="47.25" customHeight="1" x14ac:dyDescent="0.25">
      <c r="A36" s="246"/>
      <c r="B36" s="243"/>
      <c r="C36" s="89" t="s">
        <v>481</v>
      </c>
      <c r="D36" s="138" t="s">
        <v>919</v>
      </c>
    </row>
    <row r="37" spans="1:4" s="15" customFormat="1" ht="31.5" x14ac:dyDescent="0.25">
      <c r="A37" s="108" t="s">
        <v>67</v>
      </c>
      <c r="B37" s="85" t="s">
        <v>486</v>
      </c>
      <c r="C37" s="85"/>
      <c r="D37" s="50"/>
    </row>
    <row r="38" spans="1:4" s="15" customFormat="1" ht="31.5" x14ac:dyDescent="0.25">
      <c r="A38" s="244" t="s">
        <v>251</v>
      </c>
      <c r="B38" s="247" t="s">
        <v>487</v>
      </c>
      <c r="C38" s="89" t="s">
        <v>488</v>
      </c>
      <c r="D38" s="138" t="s">
        <v>920</v>
      </c>
    </row>
    <row r="39" spans="1:4" s="15" customFormat="1" ht="47.25" x14ac:dyDescent="0.25">
      <c r="A39" s="245"/>
      <c r="B39" s="248"/>
      <c r="C39" s="89" t="s">
        <v>489</v>
      </c>
      <c r="D39" s="138" t="s">
        <v>921</v>
      </c>
    </row>
    <row r="40" spans="1:4" s="15" customFormat="1" x14ac:dyDescent="0.25">
      <c r="A40" s="246"/>
      <c r="B40" s="249"/>
      <c r="C40" s="85" t="s">
        <v>490</v>
      </c>
      <c r="D40" s="138" t="s">
        <v>922</v>
      </c>
    </row>
    <row r="41" spans="1:4" s="15" customFormat="1" ht="31.5" x14ac:dyDescent="0.25">
      <c r="A41" s="244" t="s">
        <v>252</v>
      </c>
      <c r="B41" s="241" t="s">
        <v>487</v>
      </c>
      <c r="C41" s="89" t="s">
        <v>488</v>
      </c>
      <c r="D41" s="138" t="s">
        <v>923</v>
      </c>
    </row>
    <row r="42" spans="1:4" s="15" customFormat="1" x14ac:dyDescent="0.25">
      <c r="A42" s="245"/>
      <c r="B42" s="242"/>
      <c r="C42" s="89" t="s">
        <v>491</v>
      </c>
      <c r="D42" s="138" t="s">
        <v>924</v>
      </c>
    </row>
    <row r="43" spans="1:4" s="15" customFormat="1" ht="47.25" x14ac:dyDescent="0.25">
      <c r="A43" s="246"/>
      <c r="B43" s="243"/>
      <c r="C43" s="89" t="s">
        <v>846</v>
      </c>
      <c r="D43" s="138" t="s">
        <v>925</v>
      </c>
    </row>
    <row r="44" spans="1:4" s="15" customFormat="1" ht="31.5" x14ac:dyDescent="0.25">
      <c r="A44" s="244" t="s">
        <v>303</v>
      </c>
      <c r="B44" s="267" t="s">
        <v>492</v>
      </c>
      <c r="C44" s="89" t="s">
        <v>493</v>
      </c>
      <c r="D44" s="133" t="s">
        <v>926</v>
      </c>
    </row>
    <row r="45" spans="1:4" s="15" customFormat="1" ht="78.75" x14ac:dyDescent="0.25">
      <c r="A45" s="245"/>
      <c r="B45" s="268"/>
      <c r="C45" s="89" t="s">
        <v>494</v>
      </c>
      <c r="D45" s="133" t="s">
        <v>927</v>
      </c>
    </row>
    <row r="46" spans="1:4" s="15" customFormat="1" ht="47.25" x14ac:dyDescent="0.25">
      <c r="A46" s="244" t="s">
        <v>68</v>
      </c>
      <c r="B46" s="267" t="s">
        <v>495</v>
      </c>
      <c r="C46" s="89" t="s">
        <v>496</v>
      </c>
      <c r="D46" s="138" t="s">
        <v>928</v>
      </c>
    </row>
    <row r="47" spans="1:4" s="15" customFormat="1" ht="31.5" x14ac:dyDescent="0.25">
      <c r="A47" s="245"/>
      <c r="B47" s="270"/>
      <c r="C47" s="89" t="s">
        <v>497</v>
      </c>
      <c r="D47" s="138" t="s">
        <v>929</v>
      </c>
    </row>
    <row r="48" spans="1:4" s="15" customFormat="1" x14ac:dyDescent="0.25">
      <c r="A48" s="245"/>
      <c r="B48" s="270"/>
      <c r="C48" s="89" t="s">
        <v>498</v>
      </c>
      <c r="D48" s="138" t="s">
        <v>930</v>
      </c>
    </row>
    <row r="49" spans="1:4" s="15" customFormat="1" ht="47.25" x14ac:dyDescent="0.25">
      <c r="A49" s="246"/>
      <c r="B49" s="268"/>
      <c r="C49" s="89" t="s">
        <v>499</v>
      </c>
      <c r="D49" s="138" t="s">
        <v>931</v>
      </c>
    </row>
    <row r="50" spans="1:4" x14ac:dyDescent="0.25">
      <c r="A50" s="71" t="s">
        <v>72</v>
      </c>
      <c r="B50" s="109" t="s">
        <v>205</v>
      </c>
      <c r="C50" s="41"/>
      <c r="D50" s="63"/>
    </row>
    <row r="51" spans="1:4" x14ac:dyDescent="0.25">
      <c r="A51" s="269" t="s">
        <v>74</v>
      </c>
      <c r="B51" s="247" t="s">
        <v>462</v>
      </c>
      <c r="C51" s="89" t="s">
        <v>463</v>
      </c>
      <c r="D51" s="138" t="s">
        <v>463</v>
      </c>
    </row>
    <row r="52" spans="1:4" ht="31.5" x14ac:dyDescent="0.25">
      <c r="A52" s="269"/>
      <c r="B52" s="248"/>
      <c r="C52" s="89" t="s">
        <v>464</v>
      </c>
      <c r="D52" s="138" t="s">
        <v>464</v>
      </c>
    </row>
    <row r="53" spans="1:4" x14ac:dyDescent="0.25">
      <c r="A53" s="269"/>
      <c r="B53" s="248"/>
      <c r="C53" s="89" t="s">
        <v>465</v>
      </c>
      <c r="D53" s="138" t="s">
        <v>465</v>
      </c>
    </row>
    <row r="54" spans="1:4" x14ac:dyDescent="0.25">
      <c r="A54" s="269"/>
      <c r="B54" s="248"/>
      <c r="C54" s="89" t="s">
        <v>500</v>
      </c>
      <c r="D54" s="138" t="s">
        <v>500</v>
      </c>
    </row>
    <row r="55" spans="1:4" ht="31.5" x14ac:dyDescent="0.25">
      <c r="A55" s="269"/>
      <c r="B55" s="249"/>
      <c r="C55" s="89" t="s">
        <v>501</v>
      </c>
      <c r="D55" s="138" t="s">
        <v>501</v>
      </c>
    </row>
    <row r="56" spans="1:4" ht="31.5" x14ac:dyDescent="0.25">
      <c r="A56" s="269" t="s">
        <v>75</v>
      </c>
      <c r="B56" s="247" t="s">
        <v>485</v>
      </c>
      <c r="C56" s="89" t="s">
        <v>482</v>
      </c>
      <c r="D56" s="138" t="s">
        <v>482</v>
      </c>
    </row>
    <row r="57" spans="1:4" x14ac:dyDescent="0.25">
      <c r="A57" s="269"/>
      <c r="B57" s="248"/>
      <c r="C57" s="89" t="s">
        <v>483</v>
      </c>
      <c r="D57" s="138" t="s">
        <v>483</v>
      </c>
    </row>
    <row r="58" spans="1:4" ht="31.5" x14ac:dyDescent="0.25">
      <c r="A58" s="269"/>
      <c r="B58" s="248"/>
      <c r="C58" s="89" t="s">
        <v>484</v>
      </c>
      <c r="D58" s="138" t="s">
        <v>484</v>
      </c>
    </row>
    <row r="59" spans="1:4" x14ac:dyDescent="0.25">
      <c r="A59" s="269"/>
      <c r="B59" s="248"/>
      <c r="C59" s="89" t="s">
        <v>500</v>
      </c>
      <c r="D59" s="138" t="s">
        <v>500</v>
      </c>
    </row>
    <row r="60" spans="1:4" ht="31.5" x14ac:dyDescent="0.25">
      <c r="A60" s="269"/>
      <c r="B60" s="249"/>
      <c r="C60" s="89" t="s">
        <v>504</v>
      </c>
      <c r="D60" s="138" t="s">
        <v>504</v>
      </c>
    </row>
    <row r="61" spans="1:4" x14ac:dyDescent="0.25">
      <c r="A61" s="107" t="s">
        <v>76</v>
      </c>
      <c r="B61" s="91" t="s">
        <v>502</v>
      </c>
      <c r="C61" s="105" t="s">
        <v>73</v>
      </c>
      <c r="D61" s="139" t="s">
        <v>73</v>
      </c>
    </row>
    <row r="62" spans="1:4" ht="47.25" x14ac:dyDescent="0.25">
      <c r="A62" s="100" t="s">
        <v>81</v>
      </c>
      <c r="B62" s="91" t="s">
        <v>80</v>
      </c>
      <c r="C62" s="142" t="s">
        <v>884</v>
      </c>
      <c r="D62" s="140" t="s">
        <v>932</v>
      </c>
    </row>
    <row r="63" spans="1:4" x14ac:dyDescent="0.25">
      <c r="A63" s="16"/>
      <c r="C63" s="21" t="s">
        <v>16</v>
      </c>
      <c r="D63" s="18">
        <v>1</v>
      </c>
    </row>
    <row r="64" spans="1:4" x14ac:dyDescent="0.25">
      <c r="A64" s="16"/>
      <c r="C64" s="21" t="s">
        <v>17</v>
      </c>
      <c r="D64" s="18" t="s">
        <v>20</v>
      </c>
    </row>
    <row r="65" spans="1:4" x14ac:dyDescent="0.25">
      <c r="A65" s="16"/>
      <c r="C65" s="21" t="s">
        <v>18</v>
      </c>
      <c r="D65" s="24">
        <v>49500</v>
      </c>
    </row>
    <row r="66" spans="1:4" x14ac:dyDescent="0.25">
      <c r="A66" s="16"/>
      <c r="C66" s="21" t="s">
        <v>19</v>
      </c>
      <c r="D66" s="22">
        <f>D65*D63</f>
        <v>49500</v>
      </c>
    </row>
    <row r="67" spans="1:4" x14ac:dyDescent="0.25">
      <c r="A67" s="16"/>
      <c r="C67" s="21" t="s">
        <v>50</v>
      </c>
      <c r="D67" s="23">
        <f>D66*0.21</f>
        <v>10395</v>
      </c>
    </row>
    <row r="68" spans="1:4" x14ac:dyDescent="0.25">
      <c r="A68" s="16"/>
      <c r="C68" s="21" t="s">
        <v>51</v>
      </c>
      <c r="D68" s="22">
        <f>D66+D67</f>
        <v>59895</v>
      </c>
    </row>
    <row r="69" spans="1:4" ht="31.5" x14ac:dyDescent="0.25">
      <c r="C69" s="21" t="s">
        <v>301</v>
      </c>
      <c r="D69" s="145" t="s">
        <v>899</v>
      </c>
    </row>
  </sheetData>
  <mergeCells count="22">
    <mergeCell ref="B9:B15"/>
    <mergeCell ref="A9:A15"/>
    <mergeCell ref="B51:B55"/>
    <mergeCell ref="A51:A55"/>
    <mergeCell ref="B56:B60"/>
    <mergeCell ref="A56:A60"/>
    <mergeCell ref="A32:A36"/>
    <mergeCell ref="B32:B36"/>
    <mergeCell ref="B38:B40"/>
    <mergeCell ref="A38:A40"/>
    <mergeCell ref="B17:B21"/>
    <mergeCell ref="A17:A21"/>
    <mergeCell ref="B22:B26"/>
    <mergeCell ref="A22:A26"/>
    <mergeCell ref="B46:B49"/>
    <mergeCell ref="A46:A49"/>
    <mergeCell ref="B27:B31"/>
    <mergeCell ref="A27:A31"/>
    <mergeCell ref="B41:B43"/>
    <mergeCell ref="A41:A43"/>
    <mergeCell ref="B44:B45"/>
    <mergeCell ref="A44:A45"/>
  </mergeCells>
  <dataValidations count="1">
    <dataValidation type="custom" errorStyle="information" allowBlank="1" showInputMessage="1" showErrorMessage="1" errorTitle="Nunurodyta kaina" sqref="E65" xr:uid="{00000000-0002-0000-0700-000000000000}">
      <formula1>D65</formula1>
    </dataValidation>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dimension ref="A1:D34"/>
  <sheetViews>
    <sheetView workbookViewId="0">
      <selection activeCell="H34" sqref="H34"/>
    </sheetView>
  </sheetViews>
  <sheetFormatPr defaultColWidth="9.140625" defaultRowHeight="15.75" x14ac:dyDescent="0.25"/>
  <cols>
    <col min="1" max="1" width="10" style="14" customWidth="1"/>
    <col min="2" max="3" width="37.140625" style="14" customWidth="1"/>
    <col min="4" max="4" width="54.28515625" style="14" customWidth="1"/>
    <col min="5" max="16384" width="9.140625" style="14"/>
  </cols>
  <sheetData>
    <row r="1" spans="1:4" x14ac:dyDescent="0.25">
      <c r="B1" s="34"/>
    </row>
    <row r="2" spans="1:4" x14ac:dyDescent="0.25">
      <c r="B2" s="34"/>
    </row>
    <row r="3" spans="1:4" x14ac:dyDescent="0.25">
      <c r="A3" s="33" t="s">
        <v>516</v>
      </c>
      <c r="B3" s="19"/>
      <c r="C3" s="19"/>
    </row>
    <row r="4" spans="1:4" x14ac:dyDescent="0.25">
      <c r="A4" s="16"/>
      <c r="B4" s="17"/>
      <c r="C4" s="17"/>
    </row>
    <row r="5" spans="1:4" x14ac:dyDescent="0.25">
      <c r="A5" s="19" t="s">
        <v>13</v>
      </c>
      <c r="B5" s="17"/>
      <c r="C5" s="17"/>
    </row>
    <row r="6" spans="1:4" s="15" customFormat="1" ht="78.75" x14ac:dyDescent="0.25">
      <c r="A6" s="42" t="s">
        <v>45</v>
      </c>
      <c r="B6" s="42" t="s">
        <v>46</v>
      </c>
      <c r="C6" s="42" t="s">
        <v>47</v>
      </c>
      <c r="D6" s="43" t="s">
        <v>49</v>
      </c>
    </row>
    <row r="7" spans="1:4" s="15" customFormat="1" ht="47.25" x14ac:dyDescent="0.25">
      <c r="A7" s="29" t="s">
        <v>57</v>
      </c>
      <c r="B7" s="62" t="s">
        <v>48</v>
      </c>
      <c r="C7" s="62" t="s">
        <v>56</v>
      </c>
      <c r="D7" s="50"/>
    </row>
    <row r="8" spans="1:4" s="15" customFormat="1" ht="47.25" x14ac:dyDescent="0.25">
      <c r="A8" s="79" t="s">
        <v>61</v>
      </c>
      <c r="B8" s="62" t="s">
        <v>176</v>
      </c>
      <c r="C8" s="62" t="s">
        <v>527</v>
      </c>
      <c r="D8" s="50"/>
    </row>
    <row r="9" spans="1:4" ht="126" x14ac:dyDescent="0.25">
      <c r="A9" s="70" t="s">
        <v>62</v>
      </c>
      <c r="B9" s="56" t="s">
        <v>528</v>
      </c>
      <c r="C9" s="56" t="s">
        <v>529</v>
      </c>
      <c r="D9" s="51"/>
    </row>
    <row r="10" spans="1:4" ht="31.5" x14ac:dyDescent="0.25">
      <c r="A10" s="67" t="s">
        <v>63</v>
      </c>
      <c r="B10" s="91" t="s">
        <v>530</v>
      </c>
      <c r="C10" s="41" t="s">
        <v>543</v>
      </c>
      <c r="D10" s="51"/>
    </row>
    <row r="11" spans="1:4" ht="31.5" x14ac:dyDescent="0.25">
      <c r="A11" s="67" t="s">
        <v>64</v>
      </c>
      <c r="B11" s="91" t="s">
        <v>532</v>
      </c>
      <c r="C11" s="41" t="s">
        <v>533</v>
      </c>
      <c r="D11" s="51"/>
    </row>
    <row r="12" spans="1:4" ht="31.5" x14ac:dyDescent="0.25">
      <c r="A12" s="67" t="s">
        <v>67</v>
      </c>
      <c r="B12" s="85" t="s">
        <v>534</v>
      </c>
      <c r="C12" s="56" t="s">
        <v>544</v>
      </c>
      <c r="D12" s="51"/>
    </row>
    <row r="13" spans="1:4" ht="31.5" x14ac:dyDescent="0.25">
      <c r="A13" s="67" t="s">
        <v>68</v>
      </c>
      <c r="B13" s="85" t="s">
        <v>535</v>
      </c>
      <c r="C13" s="56" t="s">
        <v>60</v>
      </c>
      <c r="D13" s="51"/>
    </row>
    <row r="14" spans="1:4" ht="81" customHeight="1" x14ac:dyDescent="0.25">
      <c r="A14" s="67" t="s">
        <v>72</v>
      </c>
      <c r="B14" s="85" t="s">
        <v>536</v>
      </c>
      <c r="C14" s="56" t="s">
        <v>545</v>
      </c>
      <c r="D14" s="51"/>
    </row>
    <row r="15" spans="1:4" ht="47.25" x14ac:dyDescent="0.25">
      <c r="A15" s="67" t="s">
        <v>81</v>
      </c>
      <c r="B15" s="85" t="s">
        <v>537</v>
      </c>
      <c r="C15" s="56" t="s">
        <v>538</v>
      </c>
      <c r="D15" s="51"/>
    </row>
    <row r="16" spans="1:4" ht="31.5" x14ac:dyDescent="0.25">
      <c r="A16" s="67" t="s">
        <v>82</v>
      </c>
      <c r="B16" s="85" t="s">
        <v>539</v>
      </c>
      <c r="C16" s="56" t="s">
        <v>540</v>
      </c>
      <c r="D16" s="51"/>
    </row>
    <row r="17" spans="1:4" x14ac:dyDescent="0.25">
      <c r="A17" s="67" t="s">
        <v>84</v>
      </c>
      <c r="B17" s="85" t="s">
        <v>541</v>
      </c>
      <c r="C17" s="56" t="s">
        <v>531</v>
      </c>
      <c r="D17" s="51"/>
    </row>
    <row r="18" spans="1:4" ht="31.5" x14ac:dyDescent="0.25">
      <c r="A18" s="67" t="s">
        <v>85</v>
      </c>
      <c r="B18" s="85" t="s">
        <v>542</v>
      </c>
      <c r="C18" s="56" t="s">
        <v>546</v>
      </c>
      <c r="D18" s="51"/>
    </row>
    <row r="19" spans="1:4" ht="47.25" x14ac:dyDescent="0.25">
      <c r="A19" s="271" t="s">
        <v>86</v>
      </c>
      <c r="B19" s="273" t="s">
        <v>205</v>
      </c>
      <c r="C19" s="41" t="s">
        <v>548</v>
      </c>
      <c r="D19" s="63"/>
    </row>
    <row r="20" spans="1:4" x14ac:dyDescent="0.25">
      <c r="A20" s="272"/>
      <c r="B20" s="273"/>
      <c r="C20" s="41" t="s">
        <v>549</v>
      </c>
      <c r="D20" s="63"/>
    </row>
    <row r="21" spans="1:4" ht="63" x14ac:dyDescent="0.25">
      <c r="A21" s="272"/>
      <c r="B21" s="273"/>
      <c r="C21" s="41" t="s">
        <v>550</v>
      </c>
      <c r="D21" s="63"/>
    </row>
    <row r="22" spans="1:4" ht="47.25" x14ac:dyDescent="0.25">
      <c r="A22" s="272"/>
      <c r="B22" s="273"/>
      <c r="C22" s="41" t="s">
        <v>551</v>
      </c>
      <c r="D22" s="63"/>
    </row>
    <row r="23" spans="1:4" ht="31.5" x14ac:dyDescent="0.25">
      <c r="A23" s="272"/>
      <c r="B23" s="273"/>
      <c r="C23" s="41" t="s">
        <v>552</v>
      </c>
      <c r="D23" s="63"/>
    </row>
    <row r="24" spans="1:4" x14ac:dyDescent="0.25">
      <c r="A24" s="272"/>
      <c r="B24" s="273"/>
      <c r="C24" s="41" t="s">
        <v>553</v>
      </c>
      <c r="D24" s="63"/>
    </row>
    <row r="25" spans="1:4" ht="393.75" x14ac:dyDescent="0.25">
      <c r="A25" s="272"/>
      <c r="B25" s="273"/>
      <c r="C25" s="41" t="s">
        <v>554</v>
      </c>
      <c r="D25" s="63"/>
    </row>
    <row r="26" spans="1:4" ht="31.5" x14ac:dyDescent="0.25">
      <c r="A26" s="271" t="s">
        <v>102</v>
      </c>
      <c r="B26" s="248" t="s">
        <v>80</v>
      </c>
      <c r="C26" s="73" t="s">
        <v>279</v>
      </c>
      <c r="D26" s="59"/>
    </row>
    <row r="27" spans="1:4" ht="63" x14ac:dyDescent="0.25">
      <c r="A27" s="274"/>
      <c r="B27" s="249"/>
      <c r="C27" s="68" t="s">
        <v>547</v>
      </c>
      <c r="D27" s="59"/>
    </row>
    <row r="28" spans="1:4" x14ac:dyDescent="0.25">
      <c r="A28" s="16"/>
      <c r="C28" s="21" t="s">
        <v>16</v>
      </c>
      <c r="D28" s="18">
        <v>1</v>
      </c>
    </row>
    <row r="29" spans="1:4" x14ac:dyDescent="0.25">
      <c r="A29" s="16"/>
      <c r="C29" s="21" t="s">
        <v>17</v>
      </c>
      <c r="D29" s="18" t="s">
        <v>20</v>
      </c>
    </row>
    <row r="30" spans="1:4" x14ac:dyDescent="0.25">
      <c r="A30" s="16"/>
      <c r="C30" s="21" t="s">
        <v>18</v>
      </c>
      <c r="D30" s="24"/>
    </row>
    <row r="31" spans="1:4" x14ac:dyDescent="0.25">
      <c r="A31" s="16"/>
      <c r="C31" s="21" t="s">
        <v>19</v>
      </c>
      <c r="D31" s="22">
        <f>D30*D28</f>
        <v>0</v>
      </c>
    </row>
    <row r="32" spans="1:4" x14ac:dyDescent="0.25">
      <c r="A32" s="16"/>
      <c r="C32" s="21" t="s">
        <v>50</v>
      </c>
      <c r="D32" s="23">
        <f>D31*0.21</f>
        <v>0</v>
      </c>
    </row>
    <row r="33" spans="1:4" x14ac:dyDescent="0.25">
      <c r="A33" s="16"/>
      <c r="C33" s="21" t="s">
        <v>51</v>
      </c>
      <c r="D33" s="22">
        <f>D31+D32</f>
        <v>0</v>
      </c>
    </row>
    <row r="34" spans="1:4" x14ac:dyDescent="0.25">
      <c r="C34" s="21" t="s">
        <v>301</v>
      </c>
      <c r="D34" s="74" t="s">
        <v>302</v>
      </c>
    </row>
  </sheetData>
  <mergeCells count="4">
    <mergeCell ref="A19:A25"/>
    <mergeCell ref="B19:B25"/>
    <mergeCell ref="A26:A27"/>
    <mergeCell ref="B26:B27"/>
  </mergeCells>
  <dataValidations count="1">
    <dataValidation type="custom" errorStyle="information" allowBlank="1" showInputMessage="1" showErrorMessage="1" errorTitle="Nunurodyta kaina" sqref="E30" xr:uid="{00000000-0002-0000-0800-000000000000}">
      <formula1>D30</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Pasiūlymas</vt:lpstr>
      <vt:lpstr>Bendrieji reikalavimai</vt:lpstr>
      <vt:lpstr>Subtiekėjai ir priedai</vt:lpstr>
      <vt:lpstr>1 PD</vt:lpstr>
      <vt:lpstr>2 PD</vt:lpstr>
      <vt:lpstr>3 PD</vt:lpstr>
      <vt:lpstr>4 PD</vt:lpstr>
      <vt:lpstr>5 PD</vt:lpstr>
      <vt:lpstr>6 PD</vt:lpstr>
      <vt:lpstr>7 PD</vt:lpstr>
      <vt:lpstr>8 PD</vt:lpstr>
      <vt:lpstr>9 PD</vt:lpstr>
      <vt:lpstr> 10 PD</vt:lpstr>
      <vt:lpstr>11 PD</vt:lpstr>
      <vt:lpstr>12 PD</vt:lpstr>
      <vt:lpstr>Sheet6</vt:lpstr>
      <vt:lpstr>_5_pirkimo_objekto_dalis._Radiodažnuminis_ir_krio__generatorius___1_vnt.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Andrius</dc:creator>
  <cp:lastModifiedBy>Administrator</cp:lastModifiedBy>
  <cp:lastPrinted>2022-04-01T07:27:59Z</cp:lastPrinted>
  <dcterms:created xsi:type="dcterms:W3CDTF">2021-04-30T12:21:51Z</dcterms:created>
  <dcterms:modified xsi:type="dcterms:W3CDTF">2023-02-17T10:33:40Z</dcterms:modified>
</cp:coreProperties>
</file>