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VP2\Desktop\Perkelta\Darbalaukis\2025 KONKURSAI IR CPO\Vaistiniai preparatai\36 mėn. pirkimas 2025-06-02\Sutartims\Entafarma\"/>
    </mc:Choice>
  </mc:AlternateContent>
  <xr:revisionPtr revIDLastSave="0" documentId="8_{BFBC0878-87C5-4082-A25F-9A8ADC6D820D}" xr6:coauthVersionLast="47" xr6:coauthVersionMax="47" xr10:uidLastSave="{00000000-0000-0000-0000-000000000000}"/>
  <bookViews>
    <workbookView xWindow="-108" yWindow="-108" windowWidth="23256" windowHeight="12456" tabRatio="760" xr2:uid="{00000000-000D-0000-FFFF-FFFF00000000}"/>
  </bookViews>
  <sheets>
    <sheet name="Sheet1" sheetId="1" r:id="rId1"/>
  </sheets>
  <definedNames>
    <definedName name="_xlnm.Print_Area" localSheetId="0">Sheet1!$A$1:$M$210</definedName>
  </definedNames>
  <calcPr calcId="191029"/>
</workbook>
</file>

<file path=xl/calcChain.xml><?xml version="1.0" encoding="utf-8"?>
<calcChain xmlns="http://schemas.openxmlformats.org/spreadsheetml/2006/main">
  <c r="H198" i="1" l="1"/>
  <c r="H54" i="1"/>
  <c r="I54" i="1" s="1"/>
  <c r="H204" i="1"/>
  <c r="I204" i="1" s="1"/>
  <c r="H205" i="1"/>
  <c r="I205" i="1" s="1"/>
  <c r="H194" i="1"/>
  <c r="I194" i="1" s="1"/>
  <c r="H195" i="1"/>
  <c r="I195" i="1" s="1"/>
  <c r="H196" i="1"/>
  <c r="I196" i="1" s="1"/>
  <c r="H197" i="1"/>
  <c r="I197" i="1" s="1"/>
  <c r="I198" i="1"/>
  <c r="H199" i="1"/>
  <c r="I199" i="1" s="1"/>
  <c r="H200" i="1"/>
  <c r="I200" i="1" s="1"/>
  <c r="H201" i="1"/>
  <c r="I201" i="1" s="1"/>
  <c r="H202" i="1"/>
  <c r="I202" i="1" s="1"/>
  <c r="H193" i="1"/>
  <c r="I193"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86" i="1"/>
  <c r="I186" i="1" s="1"/>
  <c r="H187" i="1"/>
  <c r="I187" i="1" s="1"/>
  <c r="H188" i="1"/>
  <c r="I188" i="1" s="1"/>
  <c r="H189" i="1"/>
  <c r="I189" i="1" s="1"/>
  <c r="H190" i="1"/>
  <c r="I190" i="1" s="1"/>
  <c r="H191" i="1"/>
  <c r="I191" i="1" s="1"/>
  <c r="H158" i="1"/>
  <c r="I158"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94" i="1"/>
  <c r="I94"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63" i="1"/>
  <c r="I6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5" i="1"/>
  <c r="I55" i="1" s="1"/>
  <c r="H56" i="1"/>
  <c r="I56" i="1" s="1"/>
  <c r="H57" i="1"/>
  <c r="I57" i="1" s="1"/>
  <c r="H58" i="1"/>
  <c r="I58" i="1" s="1"/>
  <c r="H59" i="1"/>
  <c r="I59" i="1" s="1"/>
  <c r="H60" i="1"/>
  <c r="I60" i="1" s="1"/>
  <c r="I203" i="1" l="1"/>
  <c r="H203" i="1"/>
</calcChain>
</file>

<file path=xl/sharedStrings.xml><?xml version="1.0" encoding="utf-8"?>
<sst xmlns="http://schemas.openxmlformats.org/spreadsheetml/2006/main" count="1301" uniqueCount="589">
  <si>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</si>
  <si>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</si>
  <si>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</si>
  <si>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</si>
  <si>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</si>
  <si>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</si>
  <si>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</si>
  <si>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</si>
  <si>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</si>
  <si>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</si>
  <si>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</si>
  <si>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</si>
  <si>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</si>
  <si>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ampulė</t>
  </si>
  <si>
    <t>ml</t>
  </si>
  <si>
    <t>mililitras</t>
  </si>
  <si>
    <t>2-3 ml but. su pipete</t>
  </si>
  <si>
    <t>Clad Cladosporoides</t>
  </si>
  <si>
    <t>Šuns plaukai</t>
  </si>
  <si>
    <t>Jūrų kiaulytės plaukai</t>
  </si>
  <si>
    <t>Triušio plaukai</t>
  </si>
  <si>
    <t>Motiejukas</t>
  </si>
  <si>
    <t>Avižų grūdai</t>
  </si>
  <si>
    <t>Rugių grūdai</t>
  </si>
  <si>
    <t>Kiaušinis</t>
  </si>
  <si>
    <t>Pienas</t>
  </si>
  <si>
    <t>Bulvė</t>
  </si>
  <si>
    <t>Soja</t>
  </si>
  <si>
    <t>Lazdyno riešutas</t>
  </si>
  <si>
    <t>Svidrė</t>
  </si>
  <si>
    <t>Žemės riešutas</t>
  </si>
  <si>
    <t>Cheminiai alergenai (haptenai) odos lopo testams:</t>
  </si>
  <si>
    <t>Vazelino (vaz.) pagrindu paruošti alergenų preparatai 5 ml talpos polipropileno švirkštuose (šv.), turinčiuose 2 mm skersmens antgaliu uždengiamą angą.
Alergenų vandeninio (vand.)tirpalo preparatai 8 ml talpos plastikiniuose flakonuose (fl.) su pipete – antgaliu užsukamu dangteliu.
Softisan (sof.) pagrindu paruošti alergenai pateikiami  5 ml švirkštuose
Alkoholio (alk.) pagrindu paruošti alergenai plastikiniuose 8 ml flakonėliuose</t>
  </si>
  <si>
    <t>šv.</t>
  </si>
  <si>
    <t>p-PHENYLENEDIAMINE (PPD)</t>
  </si>
  <si>
    <t>Neomycin sulfate</t>
  </si>
  <si>
    <t>Clioquinol</t>
  </si>
  <si>
    <t>COLOPHONIUM</t>
  </si>
  <si>
    <t>N-Isopropyl-N-phenyl-4-phenylenediamine (IPPD)</t>
  </si>
  <si>
    <t>LANOLIN ALCOHOL</t>
  </si>
  <si>
    <t>Epoxy resin, Bisphenol A</t>
  </si>
  <si>
    <t>4-tert-Butylphenolformaldehyde resin (PTBP)</t>
  </si>
  <si>
    <t>2-Mercaptobenzothiazole (MBT)</t>
  </si>
  <si>
    <t>FORMALDEHYDE</t>
  </si>
  <si>
    <t>Sesquiterpene lactone mix</t>
  </si>
  <si>
    <t>QUATERNIUM-15</t>
  </si>
  <si>
    <t>fl.</t>
  </si>
  <si>
    <t>Budesonide</t>
  </si>
  <si>
    <t>METHYLDIBROMO GLUTARONITRILE</t>
  </si>
  <si>
    <t>ISOPROPYL MYRISTATE</t>
  </si>
  <si>
    <t>TRIETHANOLAMINE</t>
  </si>
  <si>
    <t>POLYSORBATE 80</t>
  </si>
  <si>
    <t>SORBITAN OLEATE</t>
  </si>
  <si>
    <t>2-tert-Butyl-4-methoxyphenol (BHA)</t>
  </si>
  <si>
    <t>BHT</t>
  </si>
  <si>
    <t>Octyl gallate</t>
  </si>
  <si>
    <t>TRICLOSAN</t>
  </si>
  <si>
    <t>SORBIC ACID</t>
  </si>
  <si>
    <t>CHLOROXYLENOL (PCMX)</t>
  </si>
  <si>
    <t>THIMEROSAL</t>
  </si>
  <si>
    <t>IMIDAZOLIDINYL UREA</t>
  </si>
  <si>
    <t>METHENAMINE</t>
  </si>
  <si>
    <t>PHENYL MERCURIC ACETATE</t>
  </si>
  <si>
    <t>Hexahydro-1,3,5-tris-(2-hydroxyethyl)triazine</t>
  </si>
  <si>
    <t>Ethylenediamine dihydrochloride</t>
  </si>
  <si>
    <t>HYDROABIETYL ALCOHOL</t>
  </si>
  <si>
    <t>PHENYL SALICYLATE</t>
  </si>
  <si>
    <t>BENZOPHENONE-3</t>
  </si>
  <si>
    <t>SORBITAN SESQUIOLEATE</t>
  </si>
  <si>
    <t>PROPYLENE GLYCOL</t>
  </si>
  <si>
    <t>STEARYL ALCOHOL</t>
  </si>
  <si>
    <t>CETYL ALCOHOL</t>
  </si>
  <si>
    <t>BENZYL SALICYLATE</t>
  </si>
  <si>
    <t>2-BROMO-2-NITROPROPANE-1,3-DIOL</t>
  </si>
  <si>
    <t>Sodium-2-pyridinethiol-1-oxide</t>
  </si>
  <si>
    <t>COCAMIDOPROPYL BETAINE</t>
  </si>
  <si>
    <t>BENZYL ALCOHOL</t>
  </si>
  <si>
    <t>t-BUTYL HYDROQUINONE</t>
  </si>
  <si>
    <t>DROMETRIZOLE</t>
  </si>
  <si>
    <t>PROPYL GALLATE</t>
  </si>
  <si>
    <t>DODECYL GALLATE</t>
  </si>
  <si>
    <t>PHENOXYETHANOL</t>
  </si>
  <si>
    <t>DIAZOLIDINYL UREA</t>
  </si>
  <si>
    <t>DMDM HYDANTOIN</t>
  </si>
  <si>
    <t>Tea Tree Oil oxidized</t>
  </si>
  <si>
    <t>IODOPROPYNYL BUTYLCARBAMATE</t>
  </si>
  <si>
    <t>3-(Dimethylamino)-1-propylamine</t>
  </si>
  <si>
    <t>LAURYL POLYGLUCOSE</t>
  </si>
  <si>
    <t>SHELLAC</t>
  </si>
  <si>
    <t>TOCOPHERYL ACETATE</t>
  </si>
  <si>
    <t>Turpentine oil oxidized</t>
  </si>
  <si>
    <t>METHYLISOTHIAZOLINONE</t>
  </si>
  <si>
    <t>OLEAMIDOPROPYL DIMETHYLAMINE</t>
  </si>
  <si>
    <t>2-Hydroxyethyl acrylate</t>
  </si>
  <si>
    <t>Tetrahydrofurfuryl methacrylate</t>
  </si>
  <si>
    <t>Ethyl acrylate</t>
  </si>
  <si>
    <t>Vištiena</t>
  </si>
  <si>
    <t>Kiauliena</t>
  </si>
  <si>
    <t>Alt. alternata</t>
  </si>
  <si>
    <t>Tin</t>
  </si>
  <si>
    <t>Balandos žiedadulkės</t>
  </si>
  <si>
    <t>Gysločio žiedadulkės</t>
  </si>
  <si>
    <t>Rapso žiedadulkės</t>
  </si>
  <si>
    <t>Lateksas</t>
  </si>
  <si>
    <t>Arklio šeriai</t>
  </si>
  <si>
    <t>Asp. Fumigatus</t>
  </si>
  <si>
    <t>Žiurkėno plaukai(Hamster hair)</t>
  </si>
  <si>
    <t>Kiaušinio trynys</t>
  </si>
  <si>
    <t>Kiaušinio baltymas</t>
  </si>
  <si>
    <t>Kazeinas</t>
  </si>
  <si>
    <t>Jautiena</t>
  </si>
  <si>
    <t>Miglė</t>
  </si>
  <si>
    <t>šv</t>
  </si>
  <si>
    <t>TOCOPHEROL</t>
  </si>
  <si>
    <t>Ethylene glycol dimethacrylate</t>
  </si>
  <si>
    <t>Triethylene glycol diacrylate</t>
  </si>
  <si>
    <t xml:space="preserve">Azitromicinas </t>
  </si>
  <si>
    <t>100mg/5ml milteliai geriamajai suspensijai,mililtras</t>
  </si>
  <si>
    <t>SODIUM METABISULFITE</t>
  </si>
  <si>
    <t>BENZISOTHIAZOLINONE</t>
  </si>
  <si>
    <t>DECYL GLUCOSIDE</t>
  </si>
  <si>
    <t>Cobalt(II)chloride hexahydrate</t>
  </si>
  <si>
    <t>0.5% vaz.</t>
  </si>
  <si>
    <t>Sodium tetrachloropalladate(II) hydrate</t>
  </si>
  <si>
    <t>Nickel(II)sulfate hexahydrate</t>
  </si>
  <si>
    <t>Palladium(II)chloride</t>
  </si>
  <si>
    <t>0.1% vaz.</t>
  </si>
  <si>
    <t>Potassium dichromate</t>
  </si>
  <si>
    <t>Methyl methacrylate</t>
  </si>
  <si>
    <t>Alprostadilis</t>
  </si>
  <si>
    <t>500mcg/1 ml injekcijoms, 1ml ampulė</t>
  </si>
  <si>
    <t>Vaistinio preparato (išskyrus vardinius vaistinius preparatus) registracijos Nr.</t>
  </si>
  <si>
    <t>Haptenų rinkinys European Baseline Series S-1000</t>
  </si>
  <si>
    <t>Thiuram mix</t>
  </si>
  <si>
    <t>Caine mix III</t>
  </si>
  <si>
    <t>2-Hydroxyethyl methacrylate</t>
  </si>
  <si>
    <t>Paraben mix</t>
  </si>
  <si>
    <t>Mercapto mix</t>
  </si>
  <si>
    <t>Peru balsam</t>
  </si>
  <si>
    <t>Fragrance mix I</t>
  </si>
  <si>
    <t>Propolis</t>
  </si>
  <si>
    <t>METHYLISOTHIAZOLINONE+ METHYLCHLOROISOTHIAZOLINONE</t>
  </si>
  <si>
    <t>0.01% pet</t>
  </si>
  <si>
    <t>Tixocortol-21-pivalate</t>
  </si>
  <si>
    <t>Fragrance mix II</t>
  </si>
  <si>
    <t>1.0% vaz.</t>
  </si>
  <si>
    <t>20.0% vaz.</t>
  </si>
  <si>
    <t>10.0%vaz.</t>
  </si>
  <si>
    <t>5.0%vaz.</t>
  </si>
  <si>
    <t>2.0%vaz.</t>
  </si>
  <si>
    <t>16.0% vaz.</t>
  </si>
  <si>
    <t>30.0% vaz.</t>
  </si>
  <si>
    <t>2.0% vaz.</t>
  </si>
  <si>
    <t>25.0% vaz.</t>
  </si>
  <si>
    <t>2.0% vanduo</t>
  </si>
  <si>
    <t>8.0% vaz.</t>
  </si>
  <si>
    <t>10.0% vaz.</t>
  </si>
  <si>
    <t>0.02% vanduo</t>
  </si>
  <si>
    <t>14.0% vaz.</t>
  </si>
  <si>
    <t>5.0% vaz.</t>
  </si>
  <si>
    <t>0.2% vanduo</t>
  </si>
  <si>
    <t>0.1%vaz.</t>
  </si>
  <si>
    <t>Haptenų rinkinys Cosmetic Series C-1000 [V]</t>
  </si>
  <si>
    <t>Amerchol L-101</t>
  </si>
  <si>
    <t>p-CHLORO-m-CRESOL</t>
  </si>
  <si>
    <t>CHLORHEXIDINE DIGLUCONATE</t>
  </si>
  <si>
    <t>CHLOROACETAMIDE</t>
  </si>
  <si>
    <t>Peppermint oil</t>
  </si>
  <si>
    <t>Musk mix</t>
  </si>
  <si>
    <t>ETHYLHEXYLGLYCERIN</t>
  </si>
  <si>
    <t>Gallate mix</t>
  </si>
  <si>
    <t>CETEARYL GLUCOSIDE</t>
  </si>
  <si>
    <t>PANTHENOL</t>
  </si>
  <si>
    <t>POLYAMINOPROPYL BIGUANIDE</t>
  </si>
  <si>
    <t>50.0% vaz</t>
  </si>
  <si>
    <t>0.25% vaz.</t>
  </si>
  <si>
    <t>1.0%vaz.</t>
  </si>
  <si>
    <t>0.5% vanduo</t>
  </si>
  <si>
    <t>16.0%vaz.</t>
  </si>
  <si>
    <t>0.01%vanduo</t>
  </si>
  <si>
    <t>0.2% vaz.</t>
  </si>
  <si>
    <t>0.25%vaz.</t>
  </si>
  <si>
    <t>1.0% vanduo</t>
  </si>
  <si>
    <t>10.0% sof.</t>
  </si>
  <si>
    <t>0.02%vanduo</t>
  </si>
  <si>
    <t>3.0% vaz.</t>
  </si>
  <si>
    <t>20.0% alc.</t>
  </si>
  <si>
    <t>0.4% vaz.</t>
  </si>
  <si>
    <t>0.2%vanduo</t>
  </si>
  <si>
    <t>0.1% vanduo</t>
  </si>
  <si>
    <t>2.5% vanduo</t>
  </si>
  <si>
    <t>Haptenų rinkinys (Meth) Acrylate Series - Nails MN-1000</t>
  </si>
  <si>
    <t>ETHYL METHACRYLATE</t>
  </si>
  <si>
    <t>Hydroxypropyl methacrylate</t>
  </si>
  <si>
    <t>1,6-Hexanediol diacrylate</t>
  </si>
  <si>
    <t>Graikiškas riešutas</t>
  </si>
  <si>
    <t>Anakardžio riešutas</t>
  </si>
  <si>
    <t>Pistacijos</t>
  </si>
  <si>
    <t xml:space="preserve">Migdolas </t>
  </si>
  <si>
    <t>Kakava</t>
  </si>
  <si>
    <t>Kukurūzai</t>
  </si>
  <si>
    <t>Ryžiai</t>
  </si>
  <si>
    <t>Sezamas</t>
  </si>
  <si>
    <t>Pomidoras</t>
  </si>
  <si>
    <t>Lašiša</t>
  </si>
  <si>
    <t>Braškės</t>
  </si>
  <si>
    <t>Arbūzas</t>
  </si>
  <si>
    <t>Persikas</t>
  </si>
  <si>
    <t>Paprika</t>
  </si>
  <si>
    <t>Papūgėlė</t>
  </si>
  <si>
    <t>Tarakonas</t>
  </si>
  <si>
    <t>Nendrė</t>
  </si>
  <si>
    <t>Pušis</t>
  </si>
  <si>
    <t>Haptenų rinkinys DS-1000 ( Dental Screening)</t>
  </si>
  <si>
    <t>2,0 pet.</t>
  </si>
  <si>
    <t>Urethane dimethacrylate</t>
  </si>
  <si>
    <t>N, N -dimethyl-4- toluidine</t>
  </si>
  <si>
    <t>1,4- Butanediol dimethacrylate</t>
  </si>
  <si>
    <t>Bisphenol A dimethacrylate (BIS_MA)</t>
  </si>
  <si>
    <t>Potassium dichromate1</t>
  </si>
  <si>
    <t>Mercury (II) amidochloride</t>
  </si>
  <si>
    <t>Cobalt (II) chloride hexahydrate 1</t>
  </si>
  <si>
    <t>Gold(I) sodium thiosulfate dihydrate</t>
  </si>
  <si>
    <t>Nickel (II) sulfate hexahydrate1</t>
  </si>
  <si>
    <t>EUGENOL</t>
  </si>
  <si>
    <t>N-Ethyl-p-toluenesulfonamide</t>
  </si>
  <si>
    <t>FORMALDEHYDE1</t>
  </si>
  <si>
    <t>4-Tolyldietanolamine</t>
  </si>
  <si>
    <t>Copper(II) sulfate pentahydrate</t>
  </si>
  <si>
    <t>Methylhydroquinone</t>
  </si>
  <si>
    <t>Aluminium (III) chloride hexahydrate</t>
  </si>
  <si>
    <t>BORNANEDIONE</t>
  </si>
  <si>
    <t>DIMETHYLAMINOETHYL METHACRYLATE</t>
  </si>
  <si>
    <t>1,6 - Hexanediol diacrylate</t>
  </si>
  <si>
    <t>CARVONE</t>
  </si>
  <si>
    <t>2,2 -bis(4-(2- Methacryl- oxyethoxy) phenyl) - propane</t>
  </si>
  <si>
    <t>GLUTARAL2</t>
  </si>
  <si>
    <t>5,0pet.</t>
  </si>
  <si>
    <t>10,0 pet.</t>
  </si>
  <si>
    <t>0,5pet.</t>
  </si>
  <si>
    <t>1,0 pet.</t>
  </si>
  <si>
    <t>5,0 pet.</t>
  </si>
  <si>
    <t>20,0 pet.</t>
  </si>
  <si>
    <t>0,1 pet.</t>
  </si>
  <si>
    <t>2,0 aq.</t>
  </si>
  <si>
    <t>2,0pet.</t>
  </si>
  <si>
    <t>0,2 pet.</t>
  </si>
  <si>
    <t>50,0 pet.</t>
  </si>
  <si>
    <t>3,0 pet.</t>
  </si>
  <si>
    <t>Triethylene glycol dimethacrylate</t>
  </si>
  <si>
    <t>Bisphenol A glycerolate dimethacrylate (BIS - GMA)</t>
  </si>
  <si>
    <t>COLOPHONIUM1</t>
  </si>
  <si>
    <t>Pirkimo dalis</t>
  </si>
  <si>
    <r>
      <t>Diagnostiniai alergenai</t>
    </r>
    <r>
      <rPr>
        <sz val="12"/>
        <color indexed="8"/>
        <rFont val="Times New Roman"/>
        <family val="1"/>
        <charset val="186"/>
      </rPr>
      <t>:</t>
    </r>
  </si>
  <si>
    <t>78.1</t>
  </si>
  <si>
    <t>78.1.1</t>
  </si>
  <si>
    <t>78.1.2</t>
  </si>
  <si>
    <t>78.1.3</t>
  </si>
  <si>
    <t>78.1.4</t>
  </si>
  <si>
    <t>78.1.5</t>
  </si>
  <si>
    <t>78.1.6</t>
  </si>
  <si>
    <t>78.1.7</t>
  </si>
  <si>
    <t>78.1.8</t>
  </si>
  <si>
    <t>78.1.9</t>
  </si>
  <si>
    <t>78.1.10</t>
  </si>
  <si>
    <t>78.1.11</t>
  </si>
  <si>
    <t>78.1.12</t>
  </si>
  <si>
    <t>78.1.13</t>
  </si>
  <si>
    <t>78.1.14</t>
  </si>
  <si>
    <t>78.1.15</t>
  </si>
  <si>
    <t>78.1.16</t>
  </si>
  <si>
    <t>78.1.17</t>
  </si>
  <si>
    <t>78.1.18</t>
  </si>
  <si>
    <t>78.1.19</t>
  </si>
  <si>
    <t>78.1.20</t>
  </si>
  <si>
    <t>78.1.21</t>
  </si>
  <si>
    <t>78.1.22</t>
  </si>
  <si>
    <t>78.1.23</t>
  </si>
  <si>
    <t>78.1.24</t>
  </si>
  <si>
    <t>78.1.25</t>
  </si>
  <si>
    <t>78.1.26</t>
  </si>
  <si>
    <t>78.1.27</t>
  </si>
  <si>
    <t>78.1.28</t>
  </si>
  <si>
    <t>78.1.29</t>
  </si>
  <si>
    <t>78.1.30</t>
  </si>
  <si>
    <t>78.2</t>
  </si>
  <si>
    <t>78.2.1</t>
  </si>
  <si>
    <t>78.2.2</t>
  </si>
  <si>
    <t>78.2.3</t>
  </si>
  <si>
    <t>78.2.4</t>
  </si>
  <si>
    <t>78.2.5</t>
  </si>
  <si>
    <t>78.2.6</t>
  </si>
  <si>
    <t>78.2.7</t>
  </si>
  <si>
    <t>78.2.8</t>
  </si>
  <si>
    <t>78.2.9</t>
  </si>
  <si>
    <t>78.2.10</t>
  </si>
  <si>
    <t>78.2.11</t>
  </si>
  <si>
    <t>78.2.12</t>
  </si>
  <si>
    <t>78.2.13</t>
  </si>
  <si>
    <t>78.2.14</t>
  </si>
  <si>
    <t>78.2.15</t>
  </si>
  <si>
    <t>78.2.16</t>
  </si>
  <si>
    <t>78.2.17</t>
  </si>
  <si>
    <t>78.2.18</t>
  </si>
  <si>
    <t>78.2.19</t>
  </si>
  <si>
    <t>78.2.20</t>
  </si>
  <si>
    <t>78.2.21</t>
  </si>
  <si>
    <t>78.2.22</t>
  </si>
  <si>
    <t>78.2.23</t>
  </si>
  <si>
    <t>78.2.24</t>
  </si>
  <si>
    <t>78.2.25</t>
  </si>
  <si>
    <t>78.2.26</t>
  </si>
  <si>
    <t>78.2.27</t>
  </si>
  <si>
    <t>78.2.28</t>
  </si>
  <si>
    <t>78.2.29</t>
  </si>
  <si>
    <t>78.2.30</t>
  </si>
  <si>
    <t>78.2.31</t>
  </si>
  <si>
    <t>78.2.32</t>
  </si>
  <si>
    <t>78.2.33</t>
  </si>
  <si>
    <t>78.2.34</t>
  </si>
  <si>
    <t>78.2.35</t>
  </si>
  <si>
    <t>78.2.36</t>
  </si>
  <si>
    <t>78.2.37</t>
  </si>
  <si>
    <t>78.2.38</t>
  </si>
  <si>
    <t>78.2.39</t>
  </si>
  <si>
    <t>78.2.40</t>
  </si>
  <si>
    <t>78.2.41</t>
  </si>
  <si>
    <t>78.2.42</t>
  </si>
  <si>
    <t>78.2.43</t>
  </si>
  <si>
    <t>78.2.44</t>
  </si>
  <si>
    <t>78.2.45</t>
  </si>
  <si>
    <t>78.2.46</t>
  </si>
  <si>
    <t>78.2.47</t>
  </si>
  <si>
    <t>78.2.48</t>
  </si>
  <si>
    <t>78.2.49</t>
  </si>
  <si>
    <t>78.2.50</t>
  </si>
  <si>
    <t>78.2.51</t>
  </si>
  <si>
    <t>78.2.52</t>
  </si>
  <si>
    <t>78.2.53</t>
  </si>
  <si>
    <t>78.2.54</t>
  </si>
  <si>
    <t>78.2.55</t>
  </si>
  <si>
    <t>78.2.56</t>
  </si>
  <si>
    <t>78.2.57</t>
  </si>
  <si>
    <t>78.2.58</t>
  </si>
  <si>
    <t>78.2.59</t>
  </si>
  <si>
    <t>78.2.60</t>
  </si>
  <si>
    <t>78.2.61</t>
  </si>
  <si>
    <t>78.2.62</t>
  </si>
  <si>
    <t>78.2.63</t>
  </si>
  <si>
    <t>78.3</t>
  </si>
  <si>
    <t>78.3.1</t>
  </si>
  <si>
    <t>78.3.2</t>
  </si>
  <si>
    <t>78.3.3</t>
  </si>
  <si>
    <t>78.3.4</t>
  </si>
  <si>
    <t>78.3.5</t>
  </si>
  <si>
    <t>78.3.6</t>
  </si>
  <si>
    <t>78.3.7</t>
  </si>
  <si>
    <t>78.3.8</t>
  </si>
  <si>
    <t>78.3.9</t>
  </si>
  <si>
    <t>78.3.10</t>
  </si>
  <si>
    <t>78.3.11</t>
  </si>
  <si>
    <t>78.3.12</t>
  </si>
  <si>
    <t>78.3.13</t>
  </si>
  <si>
    <t>78.3.14</t>
  </si>
  <si>
    <t>78.3.15</t>
  </si>
  <si>
    <t>78.3.16</t>
  </si>
  <si>
    <t>78.3.17</t>
  </si>
  <si>
    <t>78.3.18</t>
  </si>
  <si>
    <t>78.3.19</t>
  </si>
  <si>
    <t>78.3.20</t>
  </si>
  <si>
    <t>78.3.21</t>
  </si>
  <si>
    <t>78.3.22</t>
  </si>
  <si>
    <t>78.3.23</t>
  </si>
  <si>
    <t>78.3.24</t>
  </si>
  <si>
    <t>78.3.25</t>
  </si>
  <si>
    <t>78.3.26</t>
  </si>
  <si>
    <t>78.3.27</t>
  </si>
  <si>
    <t>78.3.28</t>
  </si>
  <si>
    <t>78.3.29</t>
  </si>
  <si>
    <t>78.3.30</t>
  </si>
  <si>
    <t>78.3.31</t>
  </si>
  <si>
    <t>78.3.32</t>
  </si>
  <si>
    <t>78.3.33</t>
  </si>
  <si>
    <t>78.3.34</t>
  </si>
  <si>
    <t>78.4</t>
  </si>
  <si>
    <t>78.4.1</t>
  </si>
  <si>
    <t>78.4.2</t>
  </si>
  <si>
    <t>78.4.3</t>
  </si>
  <si>
    <t>78.4.4</t>
  </si>
  <si>
    <t>78.4.5</t>
  </si>
  <si>
    <t>78.4.6</t>
  </si>
  <si>
    <t>78.4.7</t>
  </si>
  <si>
    <t>78.4.8</t>
  </si>
  <si>
    <t>78.4.9</t>
  </si>
  <si>
    <t>78.4.10</t>
  </si>
  <si>
    <r>
      <t xml:space="preserve">Vaistinio preparato registruotojas,med. priemonės gamintojas, </t>
    </r>
    <r>
      <rPr>
        <b/>
        <sz val="12"/>
        <color theme="1"/>
        <rFont val="Times New Roman"/>
        <family val="1"/>
        <charset val="186"/>
      </rPr>
      <t>kilmės šalis</t>
    </r>
  </si>
  <si>
    <t>Maksimalus kiekis vnt.</t>
  </si>
  <si>
    <t>78 pirkimo dalis iš viso:</t>
  </si>
  <si>
    <t>Bendra kaina EUR (be PVM)</t>
  </si>
  <si>
    <t xml:space="preserve"> Bendra kaina EUR (su PVM)</t>
  </si>
  <si>
    <t>1.</t>
  </si>
  <si>
    <t>2.</t>
  </si>
  <si>
    <t>3.</t>
  </si>
  <si>
    <t>Bendrieji reikalavimai:</t>
  </si>
  <si>
    <t>Tiekiamų Prekių kokybė turi atitikti galiojančius standartus, technines sąlygas ar kitus norminius aktus.</t>
  </si>
  <si>
    <t>Prekės pateikimo momentu Prekių galiojimo terminas turi būti ne trumpesnis nei vieneri kalendoriniai metai.</t>
  </si>
  <si>
    <t>4.</t>
  </si>
  <si>
    <t>5.</t>
  </si>
  <si>
    <t>VAISTINIAI PREPARATAI IR VAISTINĖS PREKĖS III TECHNINĖ SPECIFIKACIJA</t>
  </si>
  <si>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t>
  </si>
  <si>
    <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</si>
  <si>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r>
      <t xml:space="preserve">Kartu su pasiūlymu pateikiami CE sertifikatai arba lygiaverčiai dokumentai, patvirtinantys, kad tiekėjo siūlomos prekės atitinka Europos Sąjungos direktyvų nustatytus reikalavimus (pateikiama skaitmeninė dokumento kopija).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</si>
  <si>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t>Chemotechnique MB Diagnostics AB, Švedija</t>
  </si>
  <si>
    <t>Vardinis</t>
  </si>
  <si>
    <t>Haptenas P-014A Potassium dichromate 0.5% pet</t>
  </si>
  <si>
    <t>Haptenas P-006 p-PHENYLENEDIAMINE (PPD) 1.0% pet</t>
  </si>
  <si>
    <t>Haptenas Mx-01 Thiuram mix 1.0% pet</t>
  </si>
  <si>
    <t>Haptenas N-001 Neomycin sulfate 20.0% pet</t>
  </si>
  <si>
    <t>Haptenas C-017A Cobalt(II)chloride hexahydrate 1.0% pet</t>
  </si>
  <si>
    <t>Haptenas Mx-19 Caine mix III 10.0% pet</t>
  </si>
  <si>
    <t>Haptenas N-002A Nickel(II)sulfate hexahydrate 5.0% pet</t>
  </si>
  <si>
    <t>Haptenas H-010 2-Hydroxyethyl methacrylate 2.0% pet</t>
  </si>
  <si>
    <t>Haptenas C-020 COLOPHONIUM 20.0% pet</t>
  </si>
  <si>
    <t>Haptenas Mx-03C Paraben mix 16.0% pet</t>
  </si>
  <si>
    <t>Haptenas I-004 N-Isopropyl-N-phenyl-4-phenylenediamine (IPPD) 0.1% pet</t>
  </si>
  <si>
    <t>Haptenas W-001 LANOLIN ALCOHOL 30.0% pet</t>
  </si>
  <si>
    <t>Haptenas Mx-05A Mercapto mix 2.0% pet</t>
  </si>
  <si>
    <t>Haptenas E-002 Epoxy resin, Bisphenol A 1.0% pet</t>
  </si>
  <si>
    <t>Haptenas B-001 Peru balsam 25.0% pet</t>
  </si>
  <si>
    <t>Haptenas B-024 4-tert-Butylphenolformaldehyde resin (PTBP) 1.0% pet</t>
  </si>
  <si>
    <t>Haptenas M-003A 2-Mercaptobenzothiazole (MBT) 2.0% pet</t>
  </si>
  <si>
    <t>Haptenas F-002B FORMALDEHYDE 2.0% aq</t>
  </si>
  <si>
    <t>Haptenas Mx-07 Fragrance mix I 8.0% pet</t>
  </si>
  <si>
    <t>Haptenas Mx-18 Sesquiterpene lactone mix 0.1% pet</t>
  </si>
  <si>
    <t>Haptenas S-011 SODIUM METABISULFITE 1.0% pet</t>
  </si>
  <si>
    <t>Haptenas P-022 Propolis 10.0% pet</t>
  </si>
  <si>
    <t>Haptenas C-009B METHYLISOTHIAZOLINONE+ METHYLCHLOROISOTHIAZOLINONE 0.02% aq</t>
  </si>
  <si>
    <t>Haptenas B-033B Budesonide 0.01% pet</t>
  </si>
  <si>
    <t>Haptenas T-031B Tixocortol-21-pivalate 0.1% pet</t>
  </si>
  <si>
    <t>Haptenas D-049E METHYLDIBROMO GLUTARONITRILE 0.5% pet</t>
  </si>
  <si>
    <t>Haptenas Mx-25 Fragrance mix II 14.0% pet</t>
  </si>
  <si>
    <t>Haptenas M-035B METHYLISOTHIAZOLINONE 0.2% aq</t>
  </si>
  <si>
    <t>Haptenas B-003B BENZISOTHIAZOLINONE 0.1% pet</t>
  </si>
  <si>
    <t>Haptenas D-065 DECYL GLUCOSIDE 5.0% pet</t>
  </si>
  <si>
    <t>Haptenas I-003 ISOPROPYL MYRISTATE 20.0% pet</t>
  </si>
  <si>
    <t>Haptenas A-004 Amerchol L-101 50.0% pet</t>
  </si>
  <si>
    <t>Haptenas T-016 TRIETHANOLAMINE 2.0% pet</t>
  </si>
  <si>
    <t>Haptenas P-013 POLYSORBATE 80 5.0% pet</t>
  </si>
  <si>
    <t>Haptenas S-004 SORBITAN OLEATE 5.0% pet</t>
  </si>
  <si>
    <t>Haptenas B-022 2-tert-Butyl-4-methoxyphenol (BHA) 2.0% pet</t>
  </si>
  <si>
    <t>Haptenas D-006 BHT 2.0% pet</t>
  </si>
  <si>
    <t>Haptenas O-002 Octyl gallate 0.25% pet</t>
  </si>
  <si>
    <t>Haptenas T-014 TRICLOSAN 2.0% pet</t>
  </si>
  <si>
    <t>Haptenas S-003 SORBIC ACID 2.0% pet</t>
  </si>
  <si>
    <t>Haptenas C-008 p-CHLORO-m-CRESOL 1.0% pet</t>
  </si>
  <si>
    <t>Haptenas C-010A CHLOROXYLENOL (PCMX) 0.5% pet</t>
  </si>
  <si>
    <t>Haptenas T-007 THIMEROSAL 0.1% pet</t>
  </si>
  <si>
    <t>Haptenas I-001A IMIDAZOLIDINYL UREA 2.0% pet</t>
  </si>
  <si>
    <t>Haptenas H-003 METHENAMINE 2.0% pet</t>
  </si>
  <si>
    <t>Haptenas C-005 CHLORHEXIDINE DIGLUCONATE 0.5% aq</t>
  </si>
  <si>
    <t>Haptenas P-008 PHENYL MERCURIC ACETATE 0.01% aq</t>
  </si>
  <si>
    <t>Haptenas C-006 CHLOROACETAMIDE 0.2% pet</t>
  </si>
  <si>
    <t>Haptenas H-002 Hexahydro-1,3,5-tris-(2-hydroxyethyl)triazine 1.0% aq</t>
  </si>
  <si>
    <t>Haptenas C-015 Clioquinol 5.0% pet</t>
  </si>
  <si>
    <t>Haptenas E-005 Ethylenediamine dihydrochloride 1.0% pet</t>
  </si>
  <si>
    <t>Haptenas A-002 HYDROABIETYL ALCOHOL 10.0% pet</t>
  </si>
  <si>
    <t>Haptenas P-011 PHENYL SALICYLATE 1.0% pet</t>
  </si>
  <si>
    <t>Haptenas H-014C BENZOPHENONE-3 10.0% pet</t>
  </si>
  <si>
    <t>Haptenas S-005 SORBITAN SESQUIOLEATE 20.0% pet</t>
  </si>
  <si>
    <t>Haptenas P-019A PROPYLENE GLYCOL 5.0% pet</t>
  </si>
  <si>
    <t>Haptenas S-006 STEARYL ALCOHOL 30.0% pet</t>
  </si>
  <si>
    <t>Haptenas C-003 CETYL ALCOHOL 5.0% pet</t>
  </si>
  <si>
    <t>Haptenas B-010B BENZYL SALICYLATE 10.0% pet</t>
  </si>
  <si>
    <t>Haptenas B-015A 2-BROMO-2-NITROPROPANE-1,3-DIOL 0.25% pet</t>
  </si>
  <si>
    <t>Haptenas S-002 Sodium-2-pyridinethiol-1-oxide 0.1% aq</t>
  </si>
  <si>
    <t>Haptenas C-018 COCAMIDOPROPYL BETAINE 1.0% aq</t>
  </si>
  <si>
    <t xml:space="preserve">Haptenas B-008B BENZYL ALCOHOL 10.0% sof </t>
  </si>
  <si>
    <t>Haptenas B-028 t-BUTYL HYDROQUINONE 1.0% pet</t>
  </si>
  <si>
    <t>Haptenas H-016 DROMETRIZOLE 1.0% pet</t>
  </si>
  <si>
    <t>Haptenas P-021 PROPYL GALLATE 1.0% pet</t>
  </si>
  <si>
    <t>Haptenas D-042 DODECYL GALLATE 0.25% pet</t>
  </si>
  <si>
    <t>Haptenas C-007A QUATERNIUM-15 1.0% pet</t>
  </si>
  <si>
    <t>Haptenas P-025 PHENOXYETHANOL 1.0% pet</t>
  </si>
  <si>
    <t>Haptenas D-044A DIAZOLIDINYL UREA 2.0% pet</t>
  </si>
  <si>
    <t xml:space="preserve">Haptenas T-036 TOCOPHEROL 1 </t>
  </si>
  <si>
    <t>Haptenas D-047A DMDM HYDANTOIN 2.0% aq</t>
  </si>
  <si>
    <t>Haptenas T-035B Tea Tree Oil oxidized 5.0% pet</t>
  </si>
  <si>
    <t>Haptenas I-008C IODOPROPYNYL BUTYLCARBAMATE 0.2% pet</t>
  </si>
  <si>
    <t>Haptenas D-053 3-(Dimethylamino)-1-propylamine 1.0% aq</t>
  </si>
  <si>
    <t>Haptenas L-004 LAURYL POLYGLUCOSE 3.0% pet</t>
  </si>
  <si>
    <t>Haptenas P-036 Peppermint oil 2.0% pet</t>
  </si>
  <si>
    <t xml:space="preserve">Haptenas S-015 SHELLAC 20.0% alc </t>
  </si>
  <si>
    <t>Haptenas T-037B TOCOPHERYL ACETATE 10.0% pet</t>
  </si>
  <si>
    <t>Haptenas T-024B Turpentine oil oxidized 0.4% pet</t>
  </si>
  <si>
    <t>Haptenas Mx-10B Musk mix 3.0% pet</t>
  </si>
  <si>
    <t>Haptenas O-005 OLEAMIDOPROPYL DIMETHYLAMINE 0.1% aq</t>
  </si>
  <si>
    <t>Haptenas E-027 ETHYLHEXYLGLYCERIN 5.0% pet</t>
  </si>
  <si>
    <t>Haptenas Mx-28B Gallate mix 1.0% pet</t>
  </si>
  <si>
    <t>Haptenas C-056 CETEARYL GLUCOSIDE 5.0% pet</t>
  </si>
  <si>
    <t>Haptenas P-042 PANTHENOL 5.0% pet</t>
  </si>
  <si>
    <t>Haptenas P-043 POLYAMINOPROPYL BIGUANIDE 2.5% aq</t>
  </si>
  <si>
    <t>Haptenas E-012 ETHYL METHACRYLATE 2.0% pet</t>
  </si>
  <si>
    <t>Haptenas M-013 Methyl methacrylate 2.0% pet</t>
  </si>
  <si>
    <t>Haptenas H-018 Hydroxypropyl methacrylate 2.0% pet</t>
  </si>
  <si>
    <t>Haptenas E-007 Ethylene glycol dimethacrylate 2.0% pet</t>
  </si>
  <si>
    <t>Haptenas H-004 1,6-Hexanediol diacrylate 0.1% pet</t>
  </si>
  <si>
    <t>Haptenas T-017 Triethylene glycol diacrylate 0.1% pet</t>
  </si>
  <si>
    <t>Haptenas T-027 Tetrahydrofurfuryl methacrylate 2.0% pet</t>
  </si>
  <si>
    <t>Haptenas E-004 Ethyl acrylate 0.1% pet</t>
  </si>
  <si>
    <t>Haptenas H-009 2-Hydroxyethyl acrylate 0.1% pet</t>
  </si>
  <si>
    <t>Haptenas T-018 Triethylene glycol dimethacrylate 2.0% pet</t>
  </si>
  <si>
    <t>Haptenas U-004 Urethane dimethacrylate 2.0% pet</t>
  </si>
  <si>
    <t>Haptenas H-013 Bisphenol A glycerolate dimethacrylate (BIS-GMA) 2.0% pet</t>
  </si>
  <si>
    <t>Haptenas D-016 N,N-Dimethyl-4-toluidine 5.0% pet</t>
  </si>
  <si>
    <t>Haptenas B-017 1,4-Butanediol dimethacrylate 2.0% pet</t>
  </si>
  <si>
    <t>Haptenas M-007 Bisphenol A dimethacrylate (BIS-MA) 2.0% pet</t>
  </si>
  <si>
    <t>Haptenas M-022 Mercury(II)amidochloride 1.0% pet</t>
  </si>
  <si>
    <t>Haptenas G-005B Gold(I)sodium thiosulfate dihydrate 2.0% pet</t>
  </si>
  <si>
    <t>Haptenas E-016 EUGENOL 2.0% pet</t>
  </si>
  <si>
    <t>Haptenas E-015 N-Ethyl-p-toluenesulfonamide 0.1% pet</t>
  </si>
  <si>
    <t>Haptenas T-011 4-Tolyldiethanolamine 2.0% pet</t>
  </si>
  <si>
    <t>Haptenas C-022 Copper(II)sulfate pentahydrate 2.0% pet</t>
  </si>
  <si>
    <t>Haptenas M-025 Methylhydroquinone 1.0% pet</t>
  </si>
  <si>
    <t>Haptenas P-001 Palladium(II)chloride 2.0% pet</t>
  </si>
  <si>
    <t>Haptenas A-022 Aluminium(III)chloride hexahydrate 2.0% pet</t>
  </si>
  <si>
    <t>Haptenas C-026 BORNANEDIONE 1.0% pet</t>
  </si>
  <si>
    <t>Haptenas D-045 DIMETHYLAMINOETHYL METHACRYLATE 0.2% pet</t>
  </si>
  <si>
    <t>Haptenas T-008 Tin 50.0% pet</t>
  </si>
  <si>
    <t>Haptenas S-017 Sodium tetrachloropalladate(II) hydrate 3.0% pet</t>
  </si>
  <si>
    <t>Haptenas C-035 CARVONE 5.0% pet</t>
  </si>
  <si>
    <t>Haptenas M-006B 2,2-bis(4-(2-Methacryl-oxyethoxy)phenyl)propane (BIS-EMA) 2.0% pet</t>
  </si>
  <si>
    <t>Haptenas G-003A GLUTARAL 0.2% pet</t>
  </si>
  <si>
    <t>Azivent-XL 100mg/5ml geriamoji suspensija 30ml N1</t>
  </si>
  <si>
    <t>Aristo Pharma, Indija</t>
  </si>
  <si>
    <t>Samarth, Indija</t>
  </si>
  <si>
    <t>Alpostin inj. 500mcg/1ml amp. N1</t>
  </si>
  <si>
    <t>Inmunotek S.L., Ispanija</t>
  </si>
  <si>
    <t>P901,2,5ml buteliukas +0,5ml pipetėje</t>
  </si>
  <si>
    <t>P905,2,5ml buteliukas +0,5ml pipetėje</t>
  </si>
  <si>
    <t>P902,2,5ml buteliukas +0,5ml pipetėje</t>
  </si>
  <si>
    <t>E802,2,5ml buteliukas +0,5ml pipetėje</t>
  </si>
  <si>
    <t>E804,2,5ml buteliukas +0,5ml pipetėje</t>
  </si>
  <si>
    <t>E803,2,5ml buteliukas +0,5ml pipetėje</t>
  </si>
  <si>
    <t>G110,2,5ml buteliukas +0,5ml pipetėje</t>
  </si>
  <si>
    <t>G202,2,5ml buteliukas +0,5ml pipetėje</t>
  </si>
  <si>
    <t>G205,2,5ml buteliukas +0,5ml pipetėje</t>
  </si>
  <si>
    <t>F245,2,5ml buteliukas +0,5ml pipetėje</t>
  </si>
  <si>
    <t>F002,2,5ml buteliukas +0,5ml pipetėje</t>
  </si>
  <si>
    <t>F035,2,5ml buteliukas +0,5ml pipetėje</t>
  </si>
  <si>
    <t>F014,2,5ml buteliukas +0,5ml pipetėje</t>
  </si>
  <si>
    <t>F017,2,5ml buteliukas +0,5ml pipetėje</t>
  </si>
  <si>
    <t>G105,2,5ml buteliukas +0,5ml pipetėje</t>
  </si>
  <si>
    <t>F013,2,5ml buteliukas +0,5ml pipetėje</t>
  </si>
  <si>
    <t>F083,2,5ml buteliukas +0,5ml pipetėje</t>
  </si>
  <si>
    <t>F026,2,5ml buteliukas +0,5ml pipetėje</t>
  </si>
  <si>
    <t>E805,2,5ml buteliukas +0,5ml pipetėje</t>
  </si>
  <si>
    <t>W305,2,5ml buteliukas +0,5ml pipetėje</t>
  </si>
  <si>
    <t>W314,2,5ml buteliukas +0,5ml pipetėje</t>
  </si>
  <si>
    <t>W310,2,5ml buteliukas +0,5ml pipetėje</t>
  </si>
  <si>
    <t>L001,2,5ml buteliukas +0,5ml pipetėje</t>
  </si>
  <si>
    <t>E807,2,5ml buteliukas +0,5ml pipetėje</t>
  </si>
  <si>
    <t>F075,2,5ml buteliukas +0,5ml pipetėje</t>
  </si>
  <si>
    <t>F001,2,5ml buteliukas +0,5ml pipetėje</t>
  </si>
  <si>
    <t>F078,2,5ml buteliukas +0,5ml pipetėje</t>
  </si>
  <si>
    <t>F027,2,5ml buteliukas +0,5ml pipetėje</t>
  </si>
  <si>
    <t>G111,2,5ml buteliukas +0,5ml pipetėje</t>
  </si>
  <si>
    <t>F256,2,5ml buteliukas +0,5ml pipetėje</t>
  </si>
  <si>
    <t>F401,2,5ml buteliukas +0,5ml pipetėje</t>
  </si>
  <si>
    <t>F203,2,5ml buteliukas +0,5ml pipetėje</t>
  </si>
  <si>
    <t>F020,2,5ml buteliukas +0,5ml pipetėje</t>
  </si>
  <si>
    <t>F093,2,5ml buteliukas +0,5ml pipetėje</t>
  </si>
  <si>
    <t>F008,2,5ml buteliukas +0,5ml pipetėje</t>
  </si>
  <si>
    <t>F413,2,5ml buteliukas +0,5ml pipetėje</t>
  </si>
  <si>
    <t>F010,2,5ml buteliukas +0,5ml pipetėje</t>
  </si>
  <si>
    <t>F025,2,5ml buteliukas +0,5ml pipetėje</t>
  </si>
  <si>
    <t>F041,2,5ml buteliukas +0,5ml pipetėje</t>
  </si>
  <si>
    <t>F044,2,5ml buteliukas +0,5ml pipetėje</t>
  </si>
  <si>
    <t>F329,2,5ml buteliukas +0,5ml pipetėje</t>
  </si>
  <si>
    <t>F095,2,5ml buteliukas +0,5ml pipetėje</t>
  </si>
  <si>
    <t>F263,2,5ml buteliukas +0,5ml pipetėje</t>
  </si>
  <si>
    <t>E814,2,5ml buteliukas +0,5ml pipetėje</t>
  </si>
  <si>
    <t>I702,2,5ml buteliukas +0,5ml pipetėje</t>
  </si>
  <si>
    <t>G107,2,5ml buteliukas +0,5ml pipetėje</t>
  </si>
  <si>
    <t>T526,2,5ml buteliukas +0,5ml pipetėje</t>
  </si>
  <si>
    <t>PIRKĖJAS</t>
  </si>
  <si>
    <t>TIEKĖJAS</t>
  </si>
  <si>
    <t>Direktorė Aušra Bilotienė Motiejūnienė</t>
  </si>
  <si>
    <t>Konkursų skyriaus vadovas Aurimas Kirkliauskas</t>
  </si>
  <si>
    <t>(parašas)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</si>
</sst>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21"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b/>
      <sz val="12"/>
      <color theme="1"/>
      <name val="Times New Roman"/>
      <family val="1"/>
      <charset val="186"/>
    </font>
    <font>
      <i/>
      <sz val="12"/>
      <name val="Times New Roman"/>
      <family val="1"/>
      <charset val="186"/>
    </font>
    <font>
      <i/>
      <sz val="12"/>
      <color indexed="8"/>
      <name val="Times New Roman"/>
      <family val="1"/>
      <charset val="186"/>
    </font>
    <font>
      <sz val="11"/>
      <color indexed="8"/>
      <name val="Arial"/>
      <family val="2"/>
      <charset val="186"/>
    </font>
    <font>
      <b/>
      <sz val="12"/>
      <color rgb="FF000000"/>
      <name val="Times New Roman"/>
      <family val="1"/>
      <charset val="186"/>
    </font>
    <font>
      <sz val="10"/>
      <name val="Times New Roman"/>
      <family val="1"/>
      <charset val="186"/>
    </font>
    <font>
      <sz val="10"/>
      <color indexed="8"/>
      <name val="Times New Roman"/>
      <family val="1"/>
      <charset val="186"/>
    </font>
    <font>
      <i/>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bgColor indexed="3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6" fillId="0" borderId="0" applyFont="0" applyFill="0" applyBorder="0" applyAlignment="0" applyProtection="0"/>
  </cellStyleXfs>
  <cellXfs count="99">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9" fillId="3" borderId="1" xfId="8" applyFont="1" applyFill="1" applyBorder="1" applyAlignment="1">
      <alignment horizontal="center" vertical="center" wrapText="1"/>
    </xf>
    <xf numFmtId="0" fontId="9" fillId="0" borderId="1" xfId="8" applyFont="1" applyBorder="1" applyAlignment="1">
      <alignment horizontal="left" vertical="center" wrapText="1"/>
    </xf>
    <xf numFmtId="0" fontId="9" fillId="0" borderId="1" xfId="8" applyFont="1" applyBorder="1" applyAlignment="1">
      <alignment horizontal="center" vertical="center" wrapText="1"/>
    </xf>
    <xf numFmtId="0" fontId="12" fillId="0" borderId="0" xfId="0" applyFont="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6" fillId="0" borderId="5" xfId="0" applyFont="1" applyBorder="1" applyAlignment="1">
      <alignment horizontal="center" vertical="center" wrapText="1"/>
    </xf>
    <xf numFmtId="2" fontId="6" fillId="0" borderId="6" xfId="3" applyNumberFormat="1" applyFont="1" applyBorder="1" applyAlignment="1">
      <alignment horizontal="center" vertical="center" wrapText="1"/>
    </xf>
    <xf numFmtId="2" fontId="6" fillId="2" borderId="7" xfId="3" applyNumberFormat="1" applyFont="1" applyFill="1" applyBorder="1" applyAlignment="1">
      <alignment horizontal="center" vertical="center" wrapText="1"/>
    </xf>
    <xf numFmtId="2" fontId="6" fillId="0" borderId="6" xfId="0"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2" fontId="6" fillId="0" borderId="8" xfId="3" applyNumberFormat="1" applyFont="1" applyBorder="1" applyAlignment="1">
      <alignment horizontal="center" vertical="center" wrapText="1"/>
    </xf>
    <xf numFmtId="2" fontId="15" fillId="0" borderId="9" xfId="0" applyNumberFormat="1" applyFont="1" applyBorder="1" applyAlignment="1">
      <alignment horizontal="center" vertical="center" wrapText="1"/>
    </xf>
    <xf numFmtId="2" fontId="15" fillId="0" borderId="10" xfId="0" applyNumberFormat="1" applyFont="1" applyBorder="1" applyAlignment="1">
      <alignment horizontal="center" vertical="center" wrapText="1"/>
    </xf>
    <xf numFmtId="2" fontId="15" fillId="0" borderId="10" xfId="3" applyNumberFormat="1" applyFont="1" applyBorder="1" applyAlignment="1">
      <alignment horizontal="center" vertical="center" wrapText="1"/>
    </xf>
    <xf numFmtId="1" fontId="15" fillId="0" borderId="11" xfId="3" applyNumberFormat="1" applyFont="1" applyBorder="1" applyAlignment="1">
      <alignment horizontal="center" vertical="center" wrapText="1"/>
    </xf>
    <xf numFmtId="1" fontId="15" fillId="0" borderId="9" xfId="3" applyNumberFormat="1" applyFont="1" applyBorder="1" applyAlignment="1">
      <alignment horizontal="center" vertical="center" wrapText="1"/>
    </xf>
    <xf numFmtId="1" fontId="15" fillId="0" borderId="12" xfId="3" applyNumberFormat="1" applyFont="1" applyBorder="1" applyAlignment="1">
      <alignment horizontal="center" vertical="center" wrapText="1"/>
    </xf>
    <xf numFmtId="0" fontId="5" fillId="0" borderId="1" xfId="6" applyFont="1" applyBorder="1" applyAlignment="1">
      <alignment horizontal="left" vertical="center" wrapText="1"/>
    </xf>
    <xf numFmtId="0" fontId="9" fillId="2" borderId="1" xfId="8" applyFont="1" applyFill="1" applyBorder="1" applyAlignment="1">
      <alignment horizontal="center" vertical="center" wrapText="1"/>
    </xf>
    <xf numFmtId="0" fontId="5" fillId="3" borderId="1" xfId="6" applyFont="1" applyFill="1" applyBorder="1" applyAlignment="1">
      <alignment horizontal="left" vertical="center" wrapText="1"/>
    </xf>
    <xf numFmtId="0" fontId="8" fillId="2" borderId="1" xfId="8" applyFont="1" applyFill="1" applyBorder="1" applyAlignment="1">
      <alignment horizontal="left" vertical="center" wrapText="1"/>
    </xf>
    <xf numFmtId="0" fontId="8" fillId="3" borderId="1" xfId="8" applyFont="1" applyFill="1" applyBorder="1" applyAlignment="1">
      <alignment horizontal="left" vertical="center" wrapText="1"/>
    </xf>
    <xf numFmtId="0" fontId="9" fillId="4" borderId="1" xfId="9" applyFont="1" applyFill="1" applyBorder="1" applyAlignment="1">
      <alignment horizontal="left" vertical="center" wrapText="1"/>
    </xf>
    <xf numFmtId="0" fontId="9" fillId="0" borderId="1" xfId="9" applyFont="1" applyBorder="1" applyAlignment="1">
      <alignment horizontal="left" vertical="center" wrapText="1"/>
    </xf>
    <xf numFmtId="0" fontId="9" fillId="0" borderId="1" xfId="8" applyFont="1" applyBorder="1" applyAlignment="1">
      <alignment horizontal="left" vertical="center"/>
    </xf>
    <xf numFmtId="0" fontId="9" fillId="3" borderId="1" xfId="8" applyFont="1" applyFill="1" applyBorder="1" applyAlignment="1">
      <alignment horizontal="left" vertical="center" wrapText="1"/>
    </xf>
    <xf numFmtId="0" fontId="9" fillId="2" borderId="1" xfId="6" applyFont="1" applyFill="1" applyBorder="1" applyAlignment="1">
      <alignment horizontal="left" vertical="center" wrapText="1"/>
    </xf>
    <xf numFmtId="0" fontId="9" fillId="0" borderId="1" xfId="6" applyFont="1" applyBorder="1" applyAlignment="1">
      <alignment horizontal="left" vertical="center"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9" fontId="9" fillId="0" borderId="1" xfId="9" applyNumberFormat="1" applyFont="1" applyBorder="1" applyAlignment="1">
      <alignment horizontal="left" vertical="center" wrapText="1"/>
    </xf>
    <xf numFmtId="0" fontId="12" fillId="0" borderId="0" xfId="0" applyFont="1" applyAlignment="1">
      <alignment horizontal="center" vertical="center" wrapText="1"/>
    </xf>
    <xf numFmtId="0" fontId="13" fillId="0" borderId="1" xfId="9" applyFont="1" applyBorder="1" applyAlignment="1">
      <alignment vertical="center" wrapText="1"/>
    </xf>
    <xf numFmtId="0" fontId="13" fillId="0" borderId="1" xfId="9" applyFont="1" applyBorder="1" applyAlignment="1">
      <alignment vertical="center"/>
    </xf>
    <xf numFmtId="0" fontId="8" fillId="2" borderId="1" xfId="9" applyFont="1" applyFill="1" applyBorder="1" applyAlignment="1">
      <alignment vertical="center"/>
    </xf>
    <xf numFmtId="0" fontId="5" fillId="0" borderId="1" xfId="0" applyFont="1" applyBorder="1" applyAlignment="1">
      <alignment vertical="center" wrapText="1"/>
    </xf>
    <xf numFmtId="2" fontId="6" fillId="0" borderId="13" xfId="0" applyNumberFormat="1" applyFont="1" applyBorder="1" applyAlignment="1">
      <alignment vertical="center" wrapText="1"/>
    </xf>
    <xf numFmtId="0" fontId="5" fillId="0" borderId="2" xfId="0" applyFont="1" applyBorder="1" applyAlignment="1">
      <alignment vertical="center" wrapText="1"/>
    </xf>
    <xf numFmtId="2" fontId="6" fillId="0" borderId="11" xfId="3"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5" fillId="0" borderId="3" xfId="0" applyFont="1" applyBorder="1" applyAlignment="1">
      <alignment vertical="center" wrapText="1"/>
    </xf>
    <xf numFmtId="2" fontId="9" fillId="3" borderId="1" xfId="8" applyNumberFormat="1" applyFont="1" applyFill="1" applyBorder="1" applyAlignment="1">
      <alignment horizontal="center" vertical="center" wrapText="1"/>
    </xf>
    <xf numFmtId="2" fontId="8" fillId="3" borderId="1" xfId="8" applyNumberFormat="1" applyFont="1" applyFill="1" applyBorder="1" applyAlignment="1">
      <alignment horizontal="center" vertical="center" wrapText="1"/>
    </xf>
    <xf numFmtId="2" fontId="8" fillId="0" borderId="1" xfId="8" applyNumberFormat="1" applyFont="1" applyBorder="1" applyAlignment="1">
      <alignment horizontal="left" vertical="center" wrapText="1"/>
    </xf>
    <xf numFmtId="2" fontId="9" fillId="0" borderId="1" xfId="8" applyNumberFormat="1" applyFont="1" applyBorder="1" applyAlignment="1">
      <alignment horizontal="left" vertical="center" wrapText="1"/>
    </xf>
    <xf numFmtId="0" fontId="5" fillId="0" borderId="14" xfId="0" applyFont="1" applyBorder="1" applyAlignment="1">
      <alignment vertical="center" wrapText="1"/>
    </xf>
    <xf numFmtId="0" fontId="8" fillId="3" borderId="15" xfId="8" applyFont="1" applyFill="1" applyBorder="1" applyAlignment="1">
      <alignment vertical="center" wrapText="1"/>
    </xf>
    <xf numFmtId="0" fontId="8" fillId="3" borderId="16" xfId="8" applyFont="1" applyFill="1" applyBorder="1" applyAlignment="1">
      <alignment vertical="center" wrapText="1"/>
    </xf>
    <xf numFmtId="1" fontId="15" fillId="0" borderId="17" xfId="0" applyNumberFormat="1" applyFont="1" applyBorder="1" applyAlignment="1">
      <alignment horizontal="center" vertical="center" wrapText="1"/>
    </xf>
    <xf numFmtId="1" fontId="15" fillId="0" borderId="11" xfId="0" applyNumberFormat="1" applyFont="1" applyBorder="1" applyAlignment="1">
      <alignment horizontal="center" vertical="center" wrapText="1"/>
    </xf>
    <xf numFmtId="0" fontId="6"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2" fontId="8" fillId="3" borderId="0" xfId="8" applyNumberFormat="1" applyFont="1" applyFill="1" applyAlignment="1">
      <alignment horizontal="center" vertical="center" wrapText="1"/>
    </xf>
    <xf numFmtId="0" fontId="9" fillId="0" borderId="0" xfId="6" applyFont="1" applyAlignment="1">
      <alignment horizontal="left" vertical="center" wrapText="1"/>
    </xf>
    <xf numFmtId="9" fontId="9" fillId="2" borderId="1" xfId="14" applyFont="1" applyFill="1" applyBorder="1" applyAlignment="1">
      <alignment horizontal="center" vertical="center" wrapText="1"/>
    </xf>
    <xf numFmtId="0" fontId="8" fillId="3" borderId="16" xfId="8" applyFont="1" applyFill="1" applyBorder="1" applyAlignment="1">
      <alignment horizontal="center" vertical="center" wrapText="1"/>
    </xf>
    <xf numFmtId="0" fontId="13" fillId="0" borderId="1" xfId="9" applyFont="1" applyBorder="1" applyAlignment="1">
      <alignment horizontal="center" vertical="center" wrapText="1"/>
    </xf>
    <xf numFmtId="0" fontId="8" fillId="0" borderId="1" xfId="8" applyFont="1" applyBorder="1" applyAlignment="1">
      <alignment horizontal="center" vertical="center" wrapText="1"/>
    </xf>
    <xf numFmtId="0" fontId="19" fillId="0" borderId="1" xfId="6" applyFont="1" applyBorder="1" applyAlignment="1">
      <alignment horizontal="left" vertical="center" wrapText="1"/>
    </xf>
    <xf numFmtId="0" fontId="13" fillId="0" borderId="1" xfId="9" applyFont="1" applyBorder="1" applyAlignment="1">
      <alignment horizontal="left" vertical="center" wrapText="1"/>
    </xf>
    <xf numFmtId="0" fontId="18" fillId="2" borderId="1" xfId="6" applyFont="1" applyFill="1" applyBorder="1" applyAlignment="1" applyProtection="1">
      <alignment horizontal="left" vertical="top" wrapText="1"/>
      <protection locked="0"/>
    </xf>
    <xf numFmtId="0" fontId="18" fillId="0" borderId="1" xfId="6" applyFont="1" applyBorder="1" applyAlignment="1" applyProtection="1">
      <alignment horizontal="left" vertical="top" wrapText="1"/>
      <protection locked="0"/>
    </xf>
    <xf numFmtId="0" fontId="19" fillId="0" borderId="18" xfId="6" applyFont="1" applyBorder="1" applyAlignment="1" applyProtection="1">
      <alignment horizontal="left" vertical="top" wrapText="1"/>
      <protection locked="0"/>
    </xf>
    <xf numFmtId="0" fontId="19" fillId="0" borderId="19" xfId="6" applyFont="1" applyBorder="1" applyAlignment="1" applyProtection="1">
      <alignment horizontal="left" vertical="top" wrapText="1"/>
      <protection locked="0"/>
    </xf>
    <xf numFmtId="0" fontId="19" fillId="0" borderId="20" xfId="6" applyFont="1" applyBorder="1" applyAlignment="1" applyProtection="1">
      <alignment horizontal="left" vertical="top" wrapText="1"/>
      <protection locked="0"/>
    </xf>
    <xf numFmtId="0" fontId="19" fillId="0" borderId="21" xfId="6" applyFont="1" applyBorder="1" applyAlignment="1" applyProtection="1">
      <alignment horizontal="left" vertical="top" wrapText="1"/>
      <protection locked="0"/>
    </xf>
    <xf numFmtId="0" fontId="19" fillId="0" borderId="1" xfId="6" applyFont="1" applyBorder="1" applyAlignment="1" applyProtection="1">
      <alignment horizontal="left" vertical="top" wrapText="1"/>
      <protection locked="0"/>
    </xf>
    <xf numFmtId="0" fontId="20" fillId="2" borderId="3" xfId="8" applyFont="1" applyFill="1" applyBorder="1" applyAlignment="1">
      <alignment vertical="center" wrapText="1"/>
    </xf>
    <xf numFmtId="2" fontId="9" fillId="0" borderId="1" xfId="0" applyNumberFormat="1" applyFont="1" applyBorder="1" applyAlignment="1">
      <alignment horizontal="center" vertical="center" wrapText="1"/>
    </xf>
    <xf numFmtId="9" fontId="9" fillId="3" borderId="1" xfId="14" applyFont="1" applyFill="1" applyBorder="1" applyAlignment="1">
      <alignment horizontal="center" vertical="center" wrapText="1"/>
    </xf>
    <xf numFmtId="9" fontId="9" fillId="2" borderId="0" xfId="14" applyFont="1" applyFill="1" applyBorder="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vertical="center" wrapText="1"/>
    </xf>
    <xf numFmtId="0" fontId="13" fillId="0" borderId="3" xfId="9" applyFont="1" applyBorder="1" applyAlignment="1">
      <alignment horizontal="left" vertical="center" wrapText="1"/>
    </xf>
    <xf numFmtId="0" fontId="13" fillId="0" borderId="4" xfId="9" applyFont="1" applyBorder="1" applyAlignment="1">
      <alignment horizontal="left" vertical="center" wrapText="1"/>
    </xf>
    <xf numFmtId="0" fontId="8" fillId="2" borderId="3" xfId="9" applyFont="1" applyFill="1" applyBorder="1" applyAlignment="1">
      <alignment horizontal="left" vertical="center" wrapText="1"/>
    </xf>
    <xf numFmtId="0" fontId="8" fillId="2" borderId="4" xfId="9" applyFont="1" applyFill="1" applyBorder="1" applyAlignment="1">
      <alignment horizontal="left" vertical="center" wrapText="1"/>
    </xf>
    <xf numFmtId="0" fontId="6" fillId="0" borderId="2" xfId="0" applyFont="1" applyBorder="1" applyAlignment="1">
      <alignment horizontal="right" vertical="center" wrapText="1"/>
    </xf>
    <xf numFmtId="0" fontId="6" fillId="0" borderId="4" xfId="0" applyFont="1" applyBorder="1" applyAlignment="1">
      <alignment horizontal="right" vertical="center" wrapText="1"/>
    </xf>
    <xf numFmtId="0" fontId="14" fillId="2" borderId="3" xfId="8" applyFont="1" applyFill="1" applyBorder="1" applyAlignment="1">
      <alignment horizontal="center" vertical="center" wrapText="1"/>
    </xf>
    <xf numFmtId="0" fontId="14" fillId="2" borderId="2" xfId="8" applyFont="1" applyFill="1" applyBorder="1" applyAlignment="1">
      <alignment horizontal="center" vertical="center" wrapText="1"/>
    </xf>
    <xf numFmtId="0" fontId="14" fillId="2" borderId="4" xfId="8" applyFont="1" applyFill="1" applyBorder="1" applyAlignment="1">
      <alignment horizontal="center" vertical="center" wrapText="1"/>
    </xf>
    <xf numFmtId="0" fontId="5" fillId="0" borderId="0" xfId="0" applyFont="1" applyAlignment="1">
      <alignment horizontal="left" vertical="top"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M64701"/>
  <sheetViews>
    <sheetView tabSelected="1" zoomScale="85" zoomScaleNormal="85" zoomScaleSheetLayoutView="70" workbookViewId="0"/>
  </sheetViews>
  <sheetFormatPr defaultColWidth="8.3984375" defaultRowHeight="18" customHeight="1" x14ac:dyDescent="0.25"/>
  <cols>
    <col min="1" max="1" width="8.3984375" style="2"/>
    <col min="2" max="2" width="41.8984375" style="2" customWidth="1"/>
    <col min="3" max="3" width="33.5" style="3" customWidth="1"/>
    <col min="4" max="4" width="11.8984375" style="1" customWidth="1"/>
    <col min="5" max="5" width="13.3984375" style="4" customWidth="1"/>
    <col min="6" max="6" width="12.3984375" style="1" customWidth="1"/>
    <col min="7" max="7" width="9.09765625" style="5" customWidth="1"/>
    <col min="8" max="9" width="12.3984375" style="5" customWidth="1"/>
    <col min="10" max="10" width="16.19921875" style="6" customWidth="1"/>
    <col min="11" max="11" width="18.59765625" style="6" customWidth="1"/>
    <col min="12" max="12" width="17.5" style="6" customWidth="1"/>
    <col min="13" max="13" width="18.69921875" style="6" customWidth="1"/>
    <col min="14" max="14" width="14" style="2" customWidth="1"/>
    <col min="15" max="16384" width="8.3984375" style="2"/>
  </cols>
  <sheetData>
    <row r="3" spans="1:13" ht="18" customHeight="1" x14ac:dyDescent="0.25">
      <c r="C3" s="87" t="s">
        <v>408</v>
      </c>
      <c r="D3" s="88"/>
      <c r="E3" s="88"/>
      <c r="F3" s="88"/>
      <c r="G3" s="88"/>
      <c r="H3" s="88"/>
    </row>
    <row r="4" spans="1:13" ht="18" customHeight="1" x14ac:dyDescent="0.25">
      <c r="B4" s="64" t="s">
        <v>403</v>
      </c>
      <c r="C4" s="10"/>
      <c r="D4" s="14"/>
      <c r="E4" s="14"/>
      <c r="F4" s="45"/>
      <c r="G4" s="45"/>
      <c r="H4" s="14"/>
    </row>
    <row r="5" spans="1:13" ht="37.5" customHeight="1" x14ac:dyDescent="0.25">
      <c r="A5" s="1" t="s">
        <v>400</v>
      </c>
      <c r="B5" s="98" t="s">
        <v>409</v>
      </c>
      <c r="C5" s="98"/>
      <c r="D5" s="98"/>
      <c r="E5" s="98"/>
      <c r="F5" s="98"/>
      <c r="G5" s="98"/>
      <c r="H5" s="98"/>
      <c r="I5" s="98"/>
      <c r="J5" s="98"/>
      <c r="K5" s="98"/>
      <c r="L5" s="98"/>
      <c r="M5" s="98"/>
    </row>
    <row r="6" spans="1:13" ht="18" customHeight="1" x14ac:dyDescent="0.25">
      <c r="A6" s="1" t="s">
        <v>401</v>
      </c>
      <c r="B6" s="98" t="s">
        <v>404</v>
      </c>
      <c r="C6" s="98"/>
      <c r="D6" s="98"/>
      <c r="E6" s="98"/>
      <c r="F6" s="98"/>
      <c r="G6" s="98"/>
      <c r="H6" s="98"/>
      <c r="I6" s="98"/>
      <c r="J6" s="98"/>
      <c r="K6" s="98"/>
      <c r="L6" s="98"/>
      <c r="M6" s="98"/>
    </row>
    <row r="7" spans="1:13" ht="18" customHeight="1" x14ac:dyDescent="0.25">
      <c r="A7" s="1" t="s">
        <v>402</v>
      </c>
      <c r="B7" s="98" t="s">
        <v>405</v>
      </c>
      <c r="C7" s="98"/>
      <c r="D7" s="98"/>
      <c r="E7" s="98"/>
      <c r="F7" s="98"/>
      <c r="G7" s="98"/>
      <c r="H7" s="98"/>
      <c r="I7" s="98"/>
      <c r="J7" s="98"/>
      <c r="K7" s="98"/>
      <c r="L7" s="98"/>
      <c r="M7" s="98"/>
    </row>
    <row r="8" spans="1:13" ht="51" customHeight="1" x14ac:dyDescent="0.25">
      <c r="A8" s="1" t="s">
        <v>406</v>
      </c>
      <c r="B8" s="98" t="s">
        <v>410</v>
      </c>
      <c r="C8" s="98"/>
      <c r="D8" s="98"/>
      <c r="E8" s="98"/>
      <c r="F8" s="98"/>
      <c r="G8" s="98"/>
      <c r="H8" s="98"/>
      <c r="I8" s="98"/>
      <c r="J8" s="98"/>
      <c r="K8" s="98"/>
      <c r="L8" s="98"/>
      <c r="M8" s="98"/>
    </row>
    <row r="9" spans="1:13" ht="31.95" customHeight="1" x14ac:dyDescent="0.25">
      <c r="A9" s="1" t="s">
        <v>407</v>
      </c>
      <c r="B9" s="98" t="s">
        <v>411</v>
      </c>
      <c r="C9" s="98"/>
      <c r="D9" s="98"/>
      <c r="E9" s="98"/>
      <c r="F9" s="98"/>
      <c r="G9" s="98"/>
      <c r="H9" s="98"/>
      <c r="I9" s="98"/>
      <c r="J9" s="98"/>
      <c r="K9" s="98"/>
      <c r="L9" s="98"/>
      <c r="M9" s="98"/>
    </row>
    <row r="10" spans="1:13" ht="18.75" customHeight="1" thickBot="1" x14ac:dyDescent="0.3">
      <c r="C10" s="10"/>
      <c r="D10" s="45"/>
      <c r="E10" s="14"/>
      <c r="F10" s="45"/>
      <c r="G10" s="45"/>
      <c r="H10" s="14"/>
    </row>
    <row r="11" spans="1:13" s="7" customFormat="1" ht="138.75" customHeight="1" thickBot="1" x14ac:dyDescent="0.3">
      <c r="A11" s="50" t="s">
        <v>252</v>
      </c>
      <c r="B11" s="21" t="s">
        <v>0</v>
      </c>
      <c r="C11" s="22" t="s">
        <v>1</v>
      </c>
      <c r="D11" s="22" t="s">
        <v>2</v>
      </c>
      <c r="E11" s="22" t="s">
        <v>396</v>
      </c>
      <c r="F11" s="23" t="s">
        <v>3</v>
      </c>
      <c r="G11" s="23" t="s">
        <v>4</v>
      </c>
      <c r="H11" s="18" t="s">
        <v>398</v>
      </c>
      <c r="I11" s="18" t="s">
        <v>399</v>
      </c>
      <c r="J11" s="19" t="s">
        <v>5</v>
      </c>
      <c r="K11" s="20" t="s">
        <v>131</v>
      </c>
      <c r="L11" s="52" t="s">
        <v>395</v>
      </c>
      <c r="M11" s="53" t="s">
        <v>6</v>
      </c>
    </row>
    <row r="12" spans="1:13" s="7" customFormat="1" ht="15.75" customHeight="1" thickBot="1" x14ac:dyDescent="0.3">
      <c r="A12" s="62">
        <v>1</v>
      </c>
      <c r="B12" s="24" t="s">
        <v>7</v>
      </c>
      <c r="C12" s="25" t="s">
        <v>8</v>
      </c>
      <c r="D12" s="25" t="s">
        <v>9</v>
      </c>
      <c r="E12" s="25" t="s">
        <v>10</v>
      </c>
      <c r="F12" s="26" t="s">
        <v>11</v>
      </c>
      <c r="G12" s="26" t="s">
        <v>12</v>
      </c>
      <c r="H12" s="27">
        <v>8</v>
      </c>
      <c r="I12" s="27">
        <v>9</v>
      </c>
      <c r="J12" s="28">
        <v>10</v>
      </c>
      <c r="K12" s="29">
        <v>11</v>
      </c>
      <c r="L12" s="27">
        <v>12</v>
      </c>
      <c r="M12" s="63">
        <v>13</v>
      </c>
    </row>
    <row r="13" spans="1:13" ht="18.75" customHeight="1" x14ac:dyDescent="0.25">
      <c r="A13" s="59"/>
      <c r="B13" s="60" t="s">
        <v>253</v>
      </c>
      <c r="C13" s="61"/>
      <c r="D13" s="61"/>
      <c r="E13" s="61"/>
      <c r="F13" s="70"/>
      <c r="G13" s="70"/>
      <c r="H13" s="61"/>
      <c r="I13" s="61"/>
      <c r="J13" s="61"/>
      <c r="K13" s="61"/>
      <c r="L13" s="61"/>
      <c r="M13" s="61"/>
    </row>
    <row r="14" spans="1:13" ht="31.2" x14ac:dyDescent="0.25">
      <c r="A14" s="49">
        <v>2</v>
      </c>
      <c r="B14" s="34" t="s">
        <v>98</v>
      </c>
      <c r="C14" s="38" t="s">
        <v>16</v>
      </c>
      <c r="D14" s="11" t="s">
        <v>14</v>
      </c>
      <c r="E14" s="11">
        <v>45</v>
      </c>
      <c r="F14" s="11">
        <v>9.33</v>
      </c>
      <c r="G14" s="84">
        <v>0.05</v>
      </c>
      <c r="H14" s="56">
        <f t="shared" ref="H14:H50" si="0">E14*F14</f>
        <v>419.85</v>
      </c>
      <c r="I14" s="56">
        <f t="shared" ref="I14:I50" si="1">H14+H14*G14</f>
        <v>440.84250000000003</v>
      </c>
      <c r="J14" s="32"/>
      <c r="K14" s="38" t="s">
        <v>413</v>
      </c>
      <c r="L14" s="38" t="s">
        <v>536</v>
      </c>
      <c r="M14" s="49" t="s">
        <v>537</v>
      </c>
    </row>
    <row r="15" spans="1:13" ht="31.2" x14ac:dyDescent="0.25">
      <c r="A15" s="49">
        <v>3</v>
      </c>
      <c r="B15" s="34" t="s">
        <v>17</v>
      </c>
      <c r="C15" s="38" t="s">
        <v>16</v>
      </c>
      <c r="D15" s="11" t="s">
        <v>14</v>
      </c>
      <c r="E15" s="11">
        <v>45</v>
      </c>
      <c r="F15" s="11">
        <v>9.33</v>
      </c>
      <c r="G15" s="84">
        <v>0.05</v>
      </c>
      <c r="H15" s="56">
        <f t="shared" si="0"/>
        <v>419.85</v>
      </c>
      <c r="I15" s="56">
        <f t="shared" si="1"/>
        <v>440.84250000000003</v>
      </c>
      <c r="J15" s="32"/>
      <c r="K15" s="38" t="s">
        <v>413</v>
      </c>
      <c r="L15" s="38" t="s">
        <v>536</v>
      </c>
      <c r="M15" s="49" t="s">
        <v>538</v>
      </c>
    </row>
    <row r="16" spans="1:13" ht="31.2" x14ac:dyDescent="0.25">
      <c r="A16" s="49">
        <v>4</v>
      </c>
      <c r="B16" s="34" t="s">
        <v>105</v>
      </c>
      <c r="C16" s="38" t="s">
        <v>16</v>
      </c>
      <c r="D16" s="11" t="s">
        <v>14</v>
      </c>
      <c r="E16" s="11">
        <v>21</v>
      </c>
      <c r="F16" s="11">
        <v>9.33</v>
      </c>
      <c r="G16" s="84">
        <v>0.05</v>
      </c>
      <c r="H16" s="56">
        <f t="shared" si="0"/>
        <v>195.93</v>
      </c>
      <c r="I16" s="56">
        <f t="shared" si="1"/>
        <v>205.72650000000002</v>
      </c>
      <c r="J16" s="32"/>
      <c r="K16" s="38" t="s">
        <v>413</v>
      </c>
      <c r="L16" s="38" t="s">
        <v>536</v>
      </c>
      <c r="M16" s="49" t="s">
        <v>539</v>
      </c>
    </row>
    <row r="17" spans="1:13" ht="46.8" x14ac:dyDescent="0.25">
      <c r="A17" s="49">
        <v>8</v>
      </c>
      <c r="B17" s="34" t="s">
        <v>18</v>
      </c>
      <c r="C17" s="38" t="s">
        <v>16</v>
      </c>
      <c r="D17" s="11" t="s">
        <v>14</v>
      </c>
      <c r="E17" s="11">
        <v>48</v>
      </c>
      <c r="F17" s="11">
        <v>9.33</v>
      </c>
      <c r="G17" s="84">
        <v>0.05</v>
      </c>
      <c r="H17" s="56">
        <f t="shared" si="0"/>
        <v>447.84000000000003</v>
      </c>
      <c r="I17" s="56">
        <f t="shared" si="1"/>
        <v>470.23200000000003</v>
      </c>
      <c r="J17" s="32"/>
      <c r="K17" s="38" t="s">
        <v>413</v>
      </c>
      <c r="L17" s="38" t="s">
        <v>536</v>
      </c>
      <c r="M17" s="49" t="s">
        <v>540</v>
      </c>
    </row>
    <row r="18" spans="1:13" ht="46.8" x14ac:dyDescent="0.25">
      <c r="A18" s="49">
        <v>9</v>
      </c>
      <c r="B18" s="34" t="s">
        <v>19</v>
      </c>
      <c r="C18" s="38" t="s">
        <v>16</v>
      </c>
      <c r="D18" s="11" t="s">
        <v>14</v>
      </c>
      <c r="E18" s="11">
        <v>15</v>
      </c>
      <c r="F18" s="11">
        <v>9.33</v>
      </c>
      <c r="G18" s="84">
        <v>0.05</v>
      </c>
      <c r="H18" s="56">
        <f t="shared" si="0"/>
        <v>139.94999999999999</v>
      </c>
      <c r="I18" s="56">
        <f t="shared" si="1"/>
        <v>146.94749999999999</v>
      </c>
      <c r="J18" s="32"/>
      <c r="K18" s="38" t="s">
        <v>413</v>
      </c>
      <c r="L18" s="38" t="s">
        <v>536</v>
      </c>
      <c r="M18" s="49" t="s">
        <v>541</v>
      </c>
    </row>
    <row r="19" spans="1:13" ht="46.8" x14ac:dyDescent="0.25">
      <c r="A19" s="49">
        <v>10</v>
      </c>
      <c r="B19" s="34" t="s">
        <v>20</v>
      </c>
      <c r="C19" s="38" t="s">
        <v>16</v>
      </c>
      <c r="D19" s="11" t="s">
        <v>14</v>
      </c>
      <c r="E19" s="11">
        <v>12</v>
      </c>
      <c r="F19" s="11">
        <v>9.33</v>
      </c>
      <c r="G19" s="84">
        <v>0.05</v>
      </c>
      <c r="H19" s="56">
        <f t="shared" si="0"/>
        <v>111.96000000000001</v>
      </c>
      <c r="I19" s="56">
        <f t="shared" si="1"/>
        <v>117.55800000000001</v>
      </c>
      <c r="J19" s="32"/>
      <c r="K19" s="38" t="s">
        <v>413</v>
      </c>
      <c r="L19" s="38" t="s">
        <v>536</v>
      </c>
      <c r="M19" s="49" t="s">
        <v>542</v>
      </c>
    </row>
    <row r="20" spans="1:13" ht="46.8" x14ac:dyDescent="0.25">
      <c r="A20" s="49">
        <v>12</v>
      </c>
      <c r="B20" s="34" t="s">
        <v>21</v>
      </c>
      <c r="C20" s="38" t="s">
        <v>16</v>
      </c>
      <c r="D20" s="11" t="s">
        <v>14</v>
      </c>
      <c r="E20" s="11">
        <v>21</v>
      </c>
      <c r="F20" s="11">
        <v>9.33</v>
      </c>
      <c r="G20" s="84">
        <v>0.05</v>
      </c>
      <c r="H20" s="56">
        <f t="shared" si="0"/>
        <v>195.93</v>
      </c>
      <c r="I20" s="56">
        <f t="shared" si="1"/>
        <v>205.72650000000002</v>
      </c>
      <c r="J20" s="32"/>
      <c r="K20" s="38" t="s">
        <v>413</v>
      </c>
      <c r="L20" s="38" t="s">
        <v>536</v>
      </c>
      <c r="M20" s="49" t="s">
        <v>543</v>
      </c>
    </row>
    <row r="21" spans="1:13" ht="46.8" x14ac:dyDescent="0.25">
      <c r="A21" s="49">
        <v>17</v>
      </c>
      <c r="B21" s="34" t="s">
        <v>22</v>
      </c>
      <c r="C21" s="38" t="s">
        <v>16</v>
      </c>
      <c r="D21" s="11" t="s">
        <v>14</v>
      </c>
      <c r="E21" s="11">
        <v>18</v>
      </c>
      <c r="F21" s="11">
        <v>9.33</v>
      </c>
      <c r="G21" s="84">
        <v>0.05</v>
      </c>
      <c r="H21" s="56">
        <f t="shared" si="0"/>
        <v>167.94</v>
      </c>
      <c r="I21" s="56">
        <f t="shared" si="1"/>
        <v>176.33699999999999</v>
      </c>
      <c r="J21" s="32"/>
      <c r="K21" s="38" t="s">
        <v>413</v>
      </c>
      <c r="L21" s="38" t="s">
        <v>536</v>
      </c>
      <c r="M21" s="49" t="s">
        <v>544</v>
      </c>
    </row>
    <row r="22" spans="1:13" ht="46.8" x14ac:dyDescent="0.25">
      <c r="A22" s="49">
        <v>18</v>
      </c>
      <c r="B22" s="34" t="s">
        <v>23</v>
      </c>
      <c r="C22" s="38" t="s">
        <v>16</v>
      </c>
      <c r="D22" s="11" t="s">
        <v>14</v>
      </c>
      <c r="E22" s="11">
        <v>18</v>
      </c>
      <c r="F22" s="11">
        <v>9.33</v>
      </c>
      <c r="G22" s="84">
        <v>0.05</v>
      </c>
      <c r="H22" s="56">
        <f t="shared" si="0"/>
        <v>167.94</v>
      </c>
      <c r="I22" s="56">
        <f t="shared" si="1"/>
        <v>176.33699999999999</v>
      </c>
      <c r="J22" s="32"/>
      <c r="K22" s="38" t="s">
        <v>413</v>
      </c>
      <c r="L22" s="38" t="s">
        <v>536</v>
      </c>
      <c r="M22" s="49" t="s">
        <v>545</v>
      </c>
    </row>
    <row r="23" spans="1:13" ht="31.2" x14ac:dyDescent="0.25">
      <c r="A23" s="49">
        <v>19</v>
      </c>
      <c r="B23" s="34" t="s">
        <v>24</v>
      </c>
      <c r="C23" s="38" t="s">
        <v>16</v>
      </c>
      <c r="D23" s="11" t="s">
        <v>14</v>
      </c>
      <c r="E23" s="11">
        <v>39</v>
      </c>
      <c r="F23" s="11">
        <v>9.33</v>
      </c>
      <c r="G23" s="84">
        <v>0.05</v>
      </c>
      <c r="H23" s="56">
        <f t="shared" si="0"/>
        <v>363.87</v>
      </c>
      <c r="I23" s="56">
        <f t="shared" si="1"/>
        <v>382.06349999999998</v>
      </c>
      <c r="J23" s="32"/>
      <c r="K23" s="38" t="s">
        <v>413</v>
      </c>
      <c r="L23" s="38" t="s">
        <v>536</v>
      </c>
      <c r="M23" s="49" t="s">
        <v>546</v>
      </c>
    </row>
    <row r="24" spans="1:13" ht="31.2" x14ac:dyDescent="0.25">
      <c r="A24" s="49">
        <v>20</v>
      </c>
      <c r="B24" s="34" t="s">
        <v>25</v>
      </c>
      <c r="C24" s="38" t="s">
        <v>16</v>
      </c>
      <c r="D24" s="11" t="s">
        <v>14</v>
      </c>
      <c r="E24" s="11">
        <v>48</v>
      </c>
      <c r="F24" s="11">
        <v>9.33</v>
      </c>
      <c r="G24" s="84">
        <v>0.05</v>
      </c>
      <c r="H24" s="56">
        <f t="shared" si="0"/>
        <v>447.84000000000003</v>
      </c>
      <c r="I24" s="56">
        <f t="shared" si="1"/>
        <v>470.23200000000003</v>
      </c>
      <c r="J24" s="32"/>
      <c r="K24" s="38" t="s">
        <v>413</v>
      </c>
      <c r="L24" s="38" t="s">
        <v>536</v>
      </c>
      <c r="M24" s="49" t="s">
        <v>547</v>
      </c>
    </row>
    <row r="25" spans="1:13" ht="31.2" x14ac:dyDescent="0.25">
      <c r="A25" s="49">
        <v>22</v>
      </c>
      <c r="B25" s="34" t="s">
        <v>26</v>
      </c>
      <c r="C25" s="38" t="s">
        <v>16</v>
      </c>
      <c r="D25" s="11" t="s">
        <v>14</v>
      </c>
      <c r="E25" s="11">
        <v>18</v>
      </c>
      <c r="F25" s="11">
        <v>9.33</v>
      </c>
      <c r="G25" s="84">
        <v>0.05</v>
      </c>
      <c r="H25" s="56">
        <f t="shared" si="0"/>
        <v>167.94</v>
      </c>
      <c r="I25" s="56">
        <f t="shared" si="1"/>
        <v>176.33699999999999</v>
      </c>
      <c r="J25" s="32"/>
      <c r="K25" s="38" t="s">
        <v>413</v>
      </c>
      <c r="L25" s="38" t="s">
        <v>536</v>
      </c>
      <c r="M25" s="49" t="s">
        <v>548</v>
      </c>
    </row>
    <row r="26" spans="1:13" ht="31.2" x14ac:dyDescent="0.25">
      <c r="A26" s="49">
        <v>23</v>
      </c>
      <c r="B26" s="34" t="s">
        <v>27</v>
      </c>
      <c r="C26" s="38" t="s">
        <v>16</v>
      </c>
      <c r="D26" s="11" t="s">
        <v>14</v>
      </c>
      <c r="E26" s="11">
        <v>24</v>
      </c>
      <c r="F26" s="11">
        <v>9.33</v>
      </c>
      <c r="G26" s="84">
        <v>0.05</v>
      </c>
      <c r="H26" s="56">
        <f t="shared" si="0"/>
        <v>223.92000000000002</v>
      </c>
      <c r="I26" s="56">
        <f t="shared" si="1"/>
        <v>235.11600000000001</v>
      </c>
      <c r="J26" s="32"/>
      <c r="K26" s="38" t="s">
        <v>413</v>
      </c>
      <c r="L26" s="38" t="s">
        <v>536</v>
      </c>
      <c r="M26" s="49" t="s">
        <v>549</v>
      </c>
    </row>
    <row r="27" spans="1:13" ht="31.2" x14ac:dyDescent="0.25">
      <c r="A27" s="49">
        <v>28</v>
      </c>
      <c r="B27" s="34" t="s">
        <v>28</v>
      </c>
      <c r="C27" s="38" t="s">
        <v>16</v>
      </c>
      <c r="D27" s="11" t="s">
        <v>14</v>
      </c>
      <c r="E27" s="11">
        <v>15</v>
      </c>
      <c r="F27" s="11">
        <v>9.33</v>
      </c>
      <c r="G27" s="84">
        <v>0.05</v>
      </c>
      <c r="H27" s="56">
        <f t="shared" si="0"/>
        <v>139.94999999999999</v>
      </c>
      <c r="I27" s="56">
        <f t="shared" si="1"/>
        <v>146.94749999999999</v>
      </c>
      <c r="J27" s="32"/>
      <c r="K27" s="38" t="s">
        <v>413</v>
      </c>
      <c r="L27" s="38" t="s">
        <v>536</v>
      </c>
      <c r="M27" s="49" t="s">
        <v>550</v>
      </c>
    </row>
    <row r="28" spans="1:13" ht="46.8" x14ac:dyDescent="0.25">
      <c r="A28" s="49">
        <v>35</v>
      </c>
      <c r="B28" s="34" t="s">
        <v>29</v>
      </c>
      <c r="C28" s="38" t="s">
        <v>16</v>
      </c>
      <c r="D28" s="11" t="s">
        <v>14</v>
      </c>
      <c r="E28" s="11">
        <v>18</v>
      </c>
      <c r="F28" s="11">
        <v>9.33</v>
      </c>
      <c r="G28" s="84">
        <v>0.05</v>
      </c>
      <c r="H28" s="56">
        <f t="shared" si="0"/>
        <v>167.94</v>
      </c>
      <c r="I28" s="56">
        <f t="shared" si="1"/>
        <v>176.33699999999999</v>
      </c>
      <c r="J28" s="32"/>
      <c r="K28" s="38" t="s">
        <v>413</v>
      </c>
      <c r="L28" s="38" t="s">
        <v>536</v>
      </c>
      <c r="M28" s="49" t="s">
        <v>551</v>
      </c>
    </row>
    <row r="29" spans="1:13" ht="31.2" x14ac:dyDescent="0.25">
      <c r="A29" s="49">
        <v>36</v>
      </c>
      <c r="B29" s="34" t="s">
        <v>30</v>
      </c>
      <c r="C29" s="38" t="s">
        <v>16</v>
      </c>
      <c r="D29" s="11" t="s">
        <v>14</v>
      </c>
      <c r="E29" s="11">
        <v>30</v>
      </c>
      <c r="F29" s="11">
        <v>9.33</v>
      </c>
      <c r="G29" s="84">
        <v>0.05</v>
      </c>
      <c r="H29" s="56">
        <f t="shared" si="0"/>
        <v>279.89999999999998</v>
      </c>
      <c r="I29" s="56">
        <f t="shared" si="1"/>
        <v>293.89499999999998</v>
      </c>
      <c r="J29" s="32"/>
      <c r="K29" s="38" t="s">
        <v>413</v>
      </c>
      <c r="L29" s="38" t="s">
        <v>536</v>
      </c>
      <c r="M29" s="49" t="s">
        <v>552</v>
      </c>
    </row>
    <row r="30" spans="1:13" ht="31.2" x14ac:dyDescent="0.25">
      <c r="A30" s="49">
        <v>37</v>
      </c>
      <c r="B30" s="34" t="s">
        <v>96</v>
      </c>
      <c r="C30" s="38" t="s">
        <v>16</v>
      </c>
      <c r="D30" s="11" t="s">
        <v>14</v>
      </c>
      <c r="E30" s="11">
        <v>15</v>
      </c>
      <c r="F30" s="11">
        <v>9.33</v>
      </c>
      <c r="G30" s="84">
        <v>0.05</v>
      </c>
      <c r="H30" s="56">
        <f t="shared" si="0"/>
        <v>139.94999999999999</v>
      </c>
      <c r="I30" s="56">
        <f t="shared" si="1"/>
        <v>146.94749999999999</v>
      </c>
      <c r="J30" s="32"/>
      <c r="K30" s="38" t="s">
        <v>413</v>
      </c>
      <c r="L30" s="38" t="s">
        <v>536</v>
      </c>
      <c r="M30" s="49" t="s">
        <v>553</v>
      </c>
    </row>
    <row r="31" spans="1:13" ht="31.2" x14ac:dyDescent="0.25">
      <c r="A31" s="49">
        <v>39</v>
      </c>
      <c r="B31" s="34" t="s">
        <v>97</v>
      </c>
      <c r="C31" s="38" t="s">
        <v>16</v>
      </c>
      <c r="D31" s="11" t="s">
        <v>14</v>
      </c>
      <c r="E31" s="11">
        <v>18</v>
      </c>
      <c r="F31" s="11">
        <v>9.33</v>
      </c>
      <c r="G31" s="84">
        <v>0.05</v>
      </c>
      <c r="H31" s="56">
        <f t="shared" si="0"/>
        <v>167.94</v>
      </c>
      <c r="I31" s="56">
        <f t="shared" si="1"/>
        <v>176.33699999999999</v>
      </c>
      <c r="J31" s="32"/>
      <c r="K31" s="38" t="s">
        <v>413</v>
      </c>
      <c r="L31" s="38" t="s">
        <v>536</v>
      </c>
      <c r="M31" s="49" t="s">
        <v>554</v>
      </c>
    </row>
    <row r="32" spans="1:13" ht="46.8" x14ac:dyDescent="0.25">
      <c r="A32" s="49">
        <v>40</v>
      </c>
      <c r="B32" s="34" t="s">
        <v>106</v>
      </c>
      <c r="C32" s="38" t="s">
        <v>16</v>
      </c>
      <c r="D32" s="11" t="s">
        <v>14</v>
      </c>
      <c r="E32" s="11">
        <v>12</v>
      </c>
      <c r="F32" s="11">
        <v>9.33</v>
      </c>
      <c r="G32" s="84">
        <v>0.05</v>
      </c>
      <c r="H32" s="56">
        <f t="shared" si="0"/>
        <v>111.96000000000001</v>
      </c>
      <c r="I32" s="56">
        <f t="shared" si="1"/>
        <v>117.55800000000001</v>
      </c>
      <c r="J32" s="32"/>
      <c r="K32" s="38" t="s">
        <v>413</v>
      </c>
      <c r="L32" s="38" t="s">
        <v>536</v>
      </c>
      <c r="M32" s="49" t="s">
        <v>555</v>
      </c>
    </row>
    <row r="33" spans="1:13" ht="46.8" x14ac:dyDescent="0.25">
      <c r="A33" s="49">
        <v>41</v>
      </c>
      <c r="B33" s="34" t="s">
        <v>100</v>
      </c>
      <c r="C33" s="38" t="s">
        <v>16</v>
      </c>
      <c r="D33" s="11" t="s">
        <v>14</v>
      </c>
      <c r="E33" s="11">
        <v>15</v>
      </c>
      <c r="F33" s="11">
        <v>9.33</v>
      </c>
      <c r="G33" s="84">
        <v>0.05</v>
      </c>
      <c r="H33" s="56">
        <f t="shared" si="0"/>
        <v>139.94999999999999</v>
      </c>
      <c r="I33" s="56">
        <f t="shared" si="1"/>
        <v>146.94749999999999</v>
      </c>
      <c r="J33" s="32"/>
      <c r="K33" s="38" t="s">
        <v>413</v>
      </c>
      <c r="L33" s="38" t="s">
        <v>536</v>
      </c>
      <c r="M33" s="49" t="s">
        <v>556</v>
      </c>
    </row>
    <row r="34" spans="1:13" ht="46.8" x14ac:dyDescent="0.25">
      <c r="A34" s="49">
        <v>42</v>
      </c>
      <c r="B34" s="34" t="s">
        <v>101</v>
      </c>
      <c r="C34" s="38" t="s">
        <v>16</v>
      </c>
      <c r="D34" s="11" t="s">
        <v>14</v>
      </c>
      <c r="E34" s="11">
        <v>12</v>
      </c>
      <c r="F34" s="11">
        <v>9.33</v>
      </c>
      <c r="G34" s="84">
        <v>0.05</v>
      </c>
      <c r="H34" s="56">
        <f t="shared" si="0"/>
        <v>111.96000000000001</v>
      </c>
      <c r="I34" s="56">
        <f t="shared" si="1"/>
        <v>117.55800000000001</v>
      </c>
      <c r="J34" s="32"/>
      <c r="K34" s="38" t="s">
        <v>413</v>
      </c>
      <c r="L34" s="38" t="s">
        <v>536</v>
      </c>
      <c r="M34" s="49" t="s">
        <v>557</v>
      </c>
    </row>
    <row r="35" spans="1:13" ht="46.8" x14ac:dyDescent="0.25">
      <c r="A35" s="49">
        <v>43</v>
      </c>
      <c r="B35" s="34" t="s">
        <v>102</v>
      </c>
      <c r="C35" s="38" t="s">
        <v>16</v>
      </c>
      <c r="D35" s="11" t="s">
        <v>14</v>
      </c>
      <c r="E35" s="11">
        <v>12</v>
      </c>
      <c r="F35" s="11">
        <v>9.33</v>
      </c>
      <c r="G35" s="84">
        <v>0.05</v>
      </c>
      <c r="H35" s="56">
        <f t="shared" si="0"/>
        <v>111.96000000000001</v>
      </c>
      <c r="I35" s="56">
        <f t="shared" si="1"/>
        <v>117.55800000000001</v>
      </c>
      <c r="J35" s="32"/>
      <c r="K35" s="38" t="s">
        <v>413</v>
      </c>
      <c r="L35" s="38" t="s">
        <v>536</v>
      </c>
      <c r="M35" s="49" t="s">
        <v>558</v>
      </c>
    </row>
    <row r="36" spans="1:13" ht="31.2" x14ac:dyDescent="0.25">
      <c r="A36" s="49">
        <v>49</v>
      </c>
      <c r="B36" s="34" t="s">
        <v>103</v>
      </c>
      <c r="C36" s="38" t="s">
        <v>16</v>
      </c>
      <c r="D36" s="11" t="s">
        <v>14</v>
      </c>
      <c r="E36" s="11">
        <v>15</v>
      </c>
      <c r="F36" s="11">
        <v>9.33</v>
      </c>
      <c r="G36" s="84">
        <v>0.05</v>
      </c>
      <c r="H36" s="56">
        <f t="shared" si="0"/>
        <v>139.94999999999999</v>
      </c>
      <c r="I36" s="56">
        <f t="shared" si="1"/>
        <v>146.94749999999999</v>
      </c>
      <c r="J36" s="32"/>
      <c r="K36" s="38" t="s">
        <v>413</v>
      </c>
      <c r="L36" s="38" t="s">
        <v>536</v>
      </c>
      <c r="M36" s="49" t="s">
        <v>559</v>
      </c>
    </row>
    <row r="37" spans="1:13" ht="46.8" x14ac:dyDescent="0.25">
      <c r="A37" s="49">
        <v>50</v>
      </c>
      <c r="B37" s="34" t="s">
        <v>104</v>
      </c>
      <c r="C37" s="38" t="s">
        <v>16</v>
      </c>
      <c r="D37" s="11" t="s">
        <v>14</v>
      </c>
      <c r="E37" s="11">
        <v>12</v>
      </c>
      <c r="F37" s="11">
        <v>9.33</v>
      </c>
      <c r="G37" s="84">
        <v>0.05</v>
      </c>
      <c r="H37" s="56">
        <f t="shared" si="0"/>
        <v>111.96000000000001</v>
      </c>
      <c r="I37" s="56">
        <f t="shared" si="1"/>
        <v>117.55800000000001</v>
      </c>
      <c r="J37" s="32"/>
      <c r="K37" s="38" t="s">
        <v>413</v>
      </c>
      <c r="L37" s="38" t="s">
        <v>536</v>
      </c>
      <c r="M37" s="49" t="s">
        <v>560</v>
      </c>
    </row>
    <row r="38" spans="1:13" ht="31.2" x14ac:dyDescent="0.25">
      <c r="A38" s="49">
        <v>52</v>
      </c>
      <c r="B38" s="34" t="s">
        <v>107</v>
      </c>
      <c r="C38" s="38" t="s">
        <v>16</v>
      </c>
      <c r="D38" s="11" t="s">
        <v>14</v>
      </c>
      <c r="E38" s="11">
        <v>18</v>
      </c>
      <c r="F38" s="11">
        <v>9.33</v>
      </c>
      <c r="G38" s="84">
        <v>0.05</v>
      </c>
      <c r="H38" s="56">
        <f t="shared" si="0"/>
        <v>167.94</v>
      </c>
      <c r="I38" s="56">
        <f t="shared" si="1"/>
        <v>176.33699999999999</v>
      </c>
      <c r="J38" s="32"/>
      <c r="K38" s="38" t="s">
        <v>413</v>
      </c>
      <c r="L38" s="38" t="s">
        <v>536</v>
      </c>
      <c r="M38" s="49" t="s">
        <v>561</v>
      </c>
    </row>
    <row r="39" spans="1:13" ht="27.75" customHeight="1" x14ac:dyDescent="0.25">
      <c r="A39" s="49">
        <v>53</v>
      </c>
      <c r="B39" s="34" t="s">
        <v>108</v>
      </c>
      <c r="C39" s="38" t="s">
        <v>16</v>
      </c>
      <c r="D39" s="11" t="s">
        <v>14</v>
      </c>
      <c r="E39" s="11">
        <v>12</v>
      </c>
      <c r="F39" s="11">
        <v>9.33</v>
      </c>
      <c r="G39" s="84">
        <v>0.05</v>
      </c>
      <c r="H39" s="56">
        <f t="shared" si="0"/>
        <v>111.96000000000001</v>
      </c>
      <c r="I39" s="56">
        <f t="shared" si="1"/>
        <v>117.55800000000001</v>
      </c>
      <c r="J39" s="32"/>
      <c r="K39" s="38" t="s">
        <v>413</v>
      </c>
      <c r="L39" s="38" t="s">
        <v>536</v>
      </c>
      <c r="M39" s="49" t="s">
        <v>562</v>
      </c>
    </row>
    <row r="40" spans="1:13" ht="31.2" x14ac:dyDescent="0.25">
      <c r="A40" s="49">
        <v>54</v>
      </c>
      <c r="B40" s="34" t="s">
        <v>109</v>
      </c>
      <c r="C40" s="38" t="s">
        <v>16</v>
      </c>
      <c r="D40" s="11" t="s">
        <v>14</v>
      </c>
      <c r="E40" s="11">
        <v>16</v>
      </c>
      <c r="F40" s="11">
        <v>9.33</v>
      </c>
      <c r="G40" s="84">
        <v>0.05</v>
      </c>
      <c r="H40" s="56">
        <f t="shared" si="0"/>
        <v>149.28</v>
      </c>
      <c r="I40" s="56">
        <f t="shared" si="1"/>
        <v>156.744</v>
      </c>
      <c r="J40" s="32"/>
      <c r="K40" s="38" t="s">
        <v>413</v>
      </c>
      <c r="L40" s="38" t="s">
        <v>536</v>
      </c>
      <c r="M40" s="49" t="s">
        <v>563</v>
      </c>
    </row>
    <row r="41" spans="1:13" ht="31.2" x14ac:dyDescent="0.25">
      <c r="A41" s="49">
        <v>55</v>
      </c>
      <c r="B41" s="34" t="s">
        <v>110</v>
      </c>
      <c r="C41" s="38" t="s">
        <v>16</v>
      </c>
      <c r="D41" s="11" t="s">
        <v>14</v>
      </c>
      <c r="E41" s="11">
        <v>9</v>
      </c>
      <c r="F41" s="11">
        <v>9.33</v>
      </c>
      <c r="G41" s="84">
        <v>0.05</v>
      </c>
      <c r="H41" s="56">
        <f t="shared" si="0"/>
        <v>83.97</v>
      </c>
      <c r="I41" s="56">
        <f t="shared" si="1"/>
        <v>88.168499999999995</v>
      </c>
      <c r="J41" s="32"/>
      <c r="K41" s="38" t="s">
        <v>413</v>
      </c>
      <c r="L41" s="38" t="s">
        <v>536</v>
      </c>
      <c r="M41" s="49" t="s">
        <v>564</v>
      </c>
    </row>
    <row r="42" spans="1:13" ht="46.8" x14ac:dyDescent="0.25">
      <c r="A42" s="49">
        <v>57</v>
      </c>
      <c r="B42" s="34" t="s">
        <v>111</v>
      </c>
      <c r="C42" s="38" t="s">
        <v>16</v>
      </c>
      <c r="D42" s="11" t="s">
        <v>14</v>
      </c>
      <c r="E42" s="11">
        <v>21</v>
      </c>
      <c r="F42" s="11">
        <v>9.33</v>
      </c>
      <c r="G42" s="84">
        <v>0.05</v>
      </c>
      <c r="H42" s="56">
        <f t="shared" si="0"/>
        <v>195.93</v>
      </c>
      <c r="I42" s="56">
        <f t="shared" si="1"/>
        <v>205.72650000000002</v>
      </c>
      <c r="J42" s="32"/>
      <c r="K42" s="38" t="s">
        <v>413</v>
      </c>
      <c r="L42" s="38" t="s">
        <v>536</v>
      </c>
      <c r="M42" s="49" t="s">
        <v>565</v>
      </c>
    </row>
    <row r="43" spans="1:13" ht="31.2" x14ac:dyDescent="0.25">
      <c r="A43" s="49">
        <v>58</v>
      </c>
      <c r="B43" s="34" t="s">
        <v>195</v>
      </c>
      <c r="C43" s="38" t="s">
        <v>16</v>
      </c>
      <c r="D43" s="11" t="s">
        <v>14</v>
      </c>
      <c r="E43" s="11">
        <v>30</v>
      </c>
      <c r="F43" s="11">
        <v>9.33</v>
      </c>
      <c r="G43" s="84">
        <v>0.05</v>
      </c>
      <c r="H43" s="56">
        <f t="shared" si="0"/>
        <v>279.89999999999998</v>
      </c>
      <c r="I43" s="56">
        <f t="shared" si="1"/>
        <v>293.89499999999998</v>
      </c>
      <c r="J43" s="32"/>
      <c r="K43" s="38" t="s">
        <v>413</v>
      </c>
      <c r="L43" s="38" t="s">
        <v>536</v>
      </c>
      <c r="M43" s="49" t="s">
        <v>566</v>
      </c>
    </row>
    <row r="44" spans="1:13" ht="31.2" x14ac:dyDescent="0.25">
      <c r="A44" s="49">
        <v>59</v>
      </c>
      <c r="B44" s="34" t="s">
        <v>196</v>
      </c>
      <c r="C44" s="38" t="s">
        <v>16</v>
      </c>
      <c r="D44" s="11" t="s">
        <v>14</v>
      </c>
      <c r="E44" s="11">
        <v>30</v>
      </c>
      <c r="F44" s="11">
        <v>9.33</v>
      </c>
      <c r="G44" s="84">
        <v>0.05</v>
      </c>
      <c r="H44" s="56">
        <f t="shared" si="0"/>
        <v>279.89999999999998</v>
      </c>
      <c r="I44" s="56">
        <f t="shared" si="1"/>
        <v>293.89499999999998</v>
      </c>
      <c r="J44" s="32"/>
      <c r="K44" s="38" t="s">
        <v>413</v>
      </c>
      <c r="L44" s="38" t="s">
        <v>536</v>
      </c>
      <c r="M44" s="49" t="s">
        <v>567</v>
      </c>
    </row>
    <row r="45" spans="1:13" ht="31.2" x14ac:dyDescent="0.25">
      <c r="A45" s="49">
        <v>60</v>
      </c>
      <c r="B45" s="34" t="s">
        <v>197</v>
      </c>
      <c r="C45" s="38" t="s">
        <v>16</v>
      </c>
      <c r="D45" s="11" t="s">
        <v>14</v>
      </c>
      <c r="E45" s="11">
        <v>30</v>
      </c>
      <c r="F45" s="11">
        <v>9.33</v>
      </c>
      <c r="G45" s="84">
        <v>0.05</v>
      </c>
      <c r="H45" s="56">
        <f t="shared" si="0"/>
        <v>279.89999999999998</v>
      </c>
      <c r="I45" s="56">
        <f t="shared" si="1"/>
        <v>293.89499999999998</v>
      </c>
      <c r="J45" s="32"/>
      <c r="K45" s="38" t="s">
        <v>413</v>
      </c>
      <c r="L45" s="38" t="s">
        <v>536</v>
      </c>
      <c r="M45" s="49" t="s">
        <v>568</v>
      </c>
    </row>
    <row r="46" spans="1:13" ht="31.2" x14ac:dyDescent="0.25">
      <c r="A46" s="49">
        <v>61</v>
      </c>
      <c r="B46" s="34" t="s">
        <v>198</v>
      </c>
      <c r="C46" s="38" t="s">
        <v>16</v>
      </c>
      <c r="D46" s="11" t="s">
        <v>14</v>
      </c>
      <c r="E46" s="11">
        <v>30</v>
      </c>
      <c r="F46" s="11">
        <v>9.33</v>
      </c>
      <c r="G46" s="84">
        <v>0.05</v>
      </c>
      <c r="H46" s="56">
        <f t="shared" si="0"/>
        <v>279.89999999999998</v>
      </c>
      <c r="I46" s="56">
        <f t="shared" si="1"/>
        <v>293.89499999999998</v>
      </c>
      <c r="J46" s="32"/>
      <c r="K46" s="38" t="s">
        <v>413</v>
      </c>
      <c r="L46" s="38" t="s">
        <v>536</v>
      </c>
      <c r="M46" s="49" t="s">
        <v>569</v>
      </c>
    </row>
    <row r="47" spans="1:13" ht="31.2" x14ac:dyDescent="0.25">
      <c r="A47" s="49">
        <v>62</v>
      </c>
      <c r="B47" s="34" t="s">
        <v>199</v>
      </c>
      <c r="C47" s="38" t="s">
        <v>16</v>
      </c>
      <c r="D47" s="11" t="s">
        <v>14</v>
      </c>
      <c r="E47" s="11">
        <v>15</v>
      </c>
      <c r="F47" s="11">
        <v>9.33</v>
      </c>
      <c r="G47" s="84">
        <v>0.05</v>
      </c>
      <c r="H47" s="56">
        <f t="shared" si="0"/>
        <v>139.94999999999999</v>
      </c>
      <c r="I47" s="56">
        <f t="shared" si="1"/>
        <v>146.94749999999999</v>
      </c>
      <c r="J47" s="32"/>
      <c r="K47" s="38" t="s">
        <v>413</v>
      </c>
      <c r="L47" s="38" t="s">
        <v>536</v>
      </c>
      <c r="M47" s="49" t="s">
        <v>570</v>
      </c>
    </row>
    <row r="48" spans="1:13" ht="31.2" x14ac:dyDescent="0.25">
      <c r="A48" s="49">
        <v>63</v>
      </c>
      <c r="B48" s="34" t="s">
        <v>200</v>
      </c>
      <c r="C48" s="38" t="s">
        <v>16</v>
      </c>
      <c r="D48" s="11" t="s">
        <v>14</v>
      </c>
      <c r="E48" s="11">
        <v>12</v>
      </c>
      <c r="F48" s="11">
        <v>9.33</v>
      </c>
      <c r="G48" s="84">
        <v>0.05</v>
      </c>
      <c r="H48" s="56">
        <f t="shared" si="0"/>
        <v>111.96000000000001</v>
      </c>
      <c r="I48" s="56">
        <f t="shared" si="1"/>
        <v>117.55800000000001</v>
      </c>
      <c r="J48" s="32"/>
      <c r="K48" s="38" t="s">
        <v>413</v>
      </c>
      <c r="L48" s="38" t="s">
        <v>536</v>
      </c>
      <c r="M48" s="49" t="s">
        <v>571</v>
      </c>
    </row>
    <row r="49" spans="1:13" ht="31.2" x14ac:dyDescent="0.25">
      <c r="A49" s="49">
        <v>64</v>
      </c>
      <c r="B49" s="34" t="s">
        <v>201</v>
      </c>
      <c r="C49" s="38" t="s">
        <v>16</v>
      </c>
      <c r="D49" s="11" t="s">
        <v>14</v>
      </c>
      <c r="E49" s="11">
        <v>12</v>
      </c>
      <c r="F49" s="11">
        <v>9.33</v>
      </c>
      <c r="G49" s="84">
        <v>0.05</v>
      </c>
      <c r="H49" s="56">
        <f t="shared" si="0"/>
        <v>111.96000000000001</v>
      </c>
      <c r="I49" s="56">
        <f t="shared" si="1"/>
        <v>117.55800000000001</v>
      </c>
      <c r="J49" s="32"/>
      <c r="K49" s="38" t="s">
        <v>413</v>
      </c>
      <c r="L49" s="38" t="s">
        <v>536</v>
      </c>
      <c r="M49" s="49" t="s">
        <v>572</v>
      </c>
    </row>
    <row r="50" spans="1:13" ht="31.2" x14ac:dyDescent="0.25">
      <c r="A50" s="49">
        <v>65</v>
      </c>
      <c r="B50" s="34" t="s">
        <v>202</v>
      </c>
      <c r="C50" s="38" t="s">
        <v>16</v>
      </c>
      <c r="D50" s="11" t="s">
        <v>14</v>
      </c>
      <c r="E50" s="11">
        <v>30</v>
      </c>
      <c r="F50" s="11">
        <v>9.33</v>
      </c>
      <c r="G50" s="84">
        <v>0.05</v>
      </c>
      <c r="H50" s="56">
        <f t="shared" si="0"/>
        <v>279.89999999999998</v>
      </c>
      <c r="I50" s="56">
        <f t="shared" si="1"/>
        <v>293.89499999999998</v>
      </c>
      <c r="J50" s="32"/>
      <c r="K50" s="38" t="s">
        <v>413</v>
      </c>
      <c r="L50" s="38" t="s">
        <v>536</v>
      </c>
      <c r="M50" s="49" t="s">
        <v>573</v>
      </c>
    </row>
    <row r="51" spans="1:13" ht="31.2" x14ac:dyDescent="0.25">
      <c r="A51" s="49">
        <v>66</v>
      </c>
      <c r="B51" s="34" t="s">
        <v>203</v>
      </c>
      <c r="C51" s="38" t="s">
        <v>16</v>
      </c>
      <c r="D51" s="11" t="s">
        <v>14</v>
      </c>
      <c r="E51" s="11">
        <v>15</v>
      </c>
      <c r="F51" s="11">
        <v>9.33</v>
      </c>
      <c r="G51" s="84">
        <v>0.05</v>
      </c>
      <c r="H51" s="56">
        <f t="shared" ref="H51:H60" si="2">E51*F51</f>
        <v>139.94999999999999</v>
      </c>
      <c r="I51" s="56">
        <f t="shared" ref="I51:I60" si="3">H51+H51*G51</f>
        <v>146.94749999999999</v>
      </c>
      <c r="J51" s="32"/>
      <c r="K51" s="38" t="s">
        <v>413</v>
      </c>
      <c r="L51" s="38" t="s">
        <v>536</v>
      </c>
      <c r="M51" s="49" t="s">
        <v>574</v>
      </c>
    </row>
    <row r="52" spans="1:13" ht="31.2" x14ac:dyDescent="0.25">
      <c r="A52" s="49">
        <v>67</v>
      </c>
      <c r="B52" s="34" t="s">
        <v>204</v>
      </c>
      <c r="C52" s="38" t="s">
        <v>16</v>
      </c>
      <c r="D52" s="11" t="s">
        <v>14</v>
      </c>
      <c r="E52" s="11">
        <v>15</v>
      </c>
      <c r="F52" s="11">
        <v>9.33</v>
      </c>
      <c r="G52" s="84">
        <v>0.05</v>
      </c>
      <c r="H52" s="56">
        <f t="shared" si="2"/>
        <v>139.94999999999999</v>
      </c>
      <c r="I52" s="56">
        <f t="shared" si="3"/>
        <v>146.94749999999999</v>
      </c>
      <c r="J52" s="32"/>
      <c r="K52" s="38" t="s">
        <v>413</v>
      </c>
      <c r="L52" s="38" t="s">
        <v>536</v>
      </c>
      <c r="M52" s="49" t="s">
        <v>575</v>
      </c>
    </row>
    <row r="53" spans="1:13" ht="31.2" x14ac:dyDescent="0.25">
      <c r="A53" s="49">
        <v>68</v>
      </c>
      <c r="B53" s="34" t="s">
        <v>205</v>
      </c>
      <c r="C53" s="38" t="s">
        <v>16</v>
      </c>
      <c r="D53" s="11" t="s">
        <v>14</v>
      </c>
      <c r="E53" s="11">
        <v>15</v>
      </c>
      <c r="F53" s="11">
        <v>9.33</v>
      </c>
      <c r="G53" s="84">
        <v>0.05</v>
      </c>
      <c r="H53" s="56">
        <f t="shared" si="2"/>
        <v>139.94999999999999</v>
      </c>
      <c r="I53" s="56">
        <f t="shared" si="3"/>
        <v>146.94749999999999</v>
      </c>
      <c r="J53" s="32"/>
      <c r="K53" s="38" t="s">
        <v>413</v>
      </c>
      <c r="L53" s="38" t="s">
        <v>536</v>
      </c>
      <c r="M53" s="49" t="s">
        <v>576</v>
      </c>
    </row>
    <row r="54" spans="1:13" ht="31.2" x14ac:dyDescent="0.25">
      <c r="A54" s="49">
        <v>69</v>
      </c>
      <c r="B54" s="34" t="s">
        <v>206</v>
      </c>
      <c r="C54" s="38" t="s">
        <v>16</v>
      </c>
      <c r="D54" s="11" t="s">
        <v>14</v>
      </c>
      <c r="E54" s="11">
        <v>15</v>
      </c>
      <c r="F54" s="11">
        <v>9.33</v>
      </c>
      <c r="G54" s="84">
        <v>0.05</v>
      </c>
      <c r="H54" s="56">
        <f t="shared" si="2"/>
        <v>139.94999999999999</v>
      </c>
      <c r="I54" s="56">
        <f t="shared" si="3"/>
        <v>146.94749999999999</v>
      </c>
      <c r="J54" s="32"/>
      <c r="K54" s="38" t="s">
        <v>413</v>
      </c>
      <c r="L54" s="38" t="s">
        <v>536</v>
      </c>
      <c r="M54" s="49" t="s">
        <v>577</v>
      </c>
    </row>
    <row r="55" spans="1:13" ht="31.2" x14ac:dyDescent="0.25">
      <c r="A55" s="49">
        <v>71</v>
      </c>
      <c r="B55" s="34" t="s">
        <v>207</v>
      </c>
      <c r="C55" s="38" t="s">
        <v>16</v>
      </c>
      <c r="D55" s="11" t="s">
        <v>14</v>
      </c>
      <c r="E55" s="11">
        <v>15</v>
      </c>
      <c r="F55" s="11">
        <v>9.33</v>
      </c>
      <c r="G55" s="84">
        <v>0.05</v>
      </c>
      <c r="H55" s="56">
        <f t="shared" si="2"/>
        <v>139.94999999999999</v>
      </c>
      <c r="I55" s="56">
        <f t="shared" si="3"/>
        <v>146.94749999999999</v>
      </c>
      <c r="J55" s="32"/>
      <c r="K55" s="38" t="s">
        <v>413</v>
      </c>
      <c r="L55" s="38" t="s">
        <v>536</v>
      </c>
      <c r="M55" s="49" t="s">
        <v>578</v>
      </c>
    </row>
    <row r="56" spans="1:13" ht="31.2" x14ac:dyDescent="0.25">
      <c r="A56" s="49">
        <v>72</v>
      </c>
      <c r="B56" s="34" t="s">
        <v>208</v>
      </c>
      <c r="C56" s="38" t="s">
        <v>16</v>
      </c>
      <c r="D56" s="11" t="s">
        <v>14</v>
      </c>
      <c r="E56" s="11">
        <v>15</v>
      </c>
      <c r="F56" s="11">
        <v>9.33</v>
      </c>
      <c r="G56" s="84">
        <v>0.05</v>
      </c>
      <c r="H56" s="56">
        <f t="shared" si="2"/>
        <v>139.94999999999999</v>
      </c>
      <c r="I56" s="56">
        <f t="shared" si="3"/>
        <v>146.94749999999999</v>
      </c>
      <c r="J56" s="32"/>
      <c r="K56" s="38" t="s">
        <v>413</v>
      </c>
      <c r="L56" s="38" t="s">
        <v>536</v>
      </c>
      <c r="M56" s="49" t="s">
        <v>579</v>
      </c>
    </row>
    <row r="57" spans="1:13" ht="46.8" x14ac:dyDescent="0.25">
      <c r="A57" s="49">
        <v>73</v>
      </c>
      <c r="B57" s="34" t="s">
        <v>209</v>
      </c>
      <c r="C57" s="38" t="s">
        <v>16</v>
      </c>
      <c r="D57" s="11" t="s">
        <v>14</v>
      </c>
      <c r="E57" s="11">
        <v>12</v>
      </c>
      <c r="F57" s="11">
        <v>9.33</v>
      </c>
      <c r="G57" s="84">
        <v>0.05</v>
      </c>
      <c r="H57" s="56">
        <f t="shared" si="2"/>
        <v>111.96000000000001</v>
      </c>
      <c r="I57" s="56">
        <f t="shared" si="3"/>
        <v>117.55800000000001</v>
      </c>
      <c r="J57" s="32"/>
      <c r="K57" s="38" t="s">
        <v>413</v>
      </c>
      <c r="L57" s="38" t="s">
        <v>536</v>
      </c>
      <c r="M57" s="49" t="s">
        <v>580</v>
      </c>
    </row>
    <row r="58" spans="1:13" ht="31.2" x14ac:dyDescent="0.25">
      <c r="A58" s="49">
        <v>74</v>
      </c>
      <c r="B58" s="34" t="s">
        <v>210</v>
      </c>
      <c r="C58" s="38" t="s">
        <v>16</v>
      </c>
      <c r="D58" s="11" t="s">
        <v>14</v>
      </c>
      <c r="E58" s="11">
        <v>15</v>
      </c>
      <c r="F58" s="11">
        <v>9.33</v>
      </c>
      <c r="G58" s="84">
        <v>0.05</v>
      </c>
      <c r="H58" s="56">
        <f t="shared" si="2"/>
        <v>139.94999999999999</v>
      </c>
      <c r="I58" s="56">
        <f t="shared" si="3"/>
        <v>146.94749999999999</v>
      </c>
      <c r="J58" s="32"/>
      <c r="K58" s="38" t="s">
        <v>413</v>
      </c>
      <c r="L58" s="38" t="s">
        <v>536</v>
      </c>
      <c r="M58" s="49" t="s">
        <v>581</v>
      </c>
    </row>
    <row r="59" spans="1:13" ht="46.8" x14ac:dyDescent="0.25">
      <c r="A59" s="49">
        <v>75</v>
      </c>
      <c r="B59" s="34" t="s">
        <v>211</v>
      </c>
      <c r="C59" s="38" t="s">
        <v>16</v>
      </c>
      <c r="D59" s="11" t="s">
        <v>14</v>
      </c>
      <c r="E59" s="11">
        <v>12</v>
      </c>
      <c r="F59" s="11">
        <v>9.33</v>
      </c>
      <c r="G59" s="84">
        <v>0.05</v>
      </c>
      <c r="H59" s="56">
        <f t="shared" si="2"/>
        <v>111.96000000000001</v>
      </c>
      <c r="I59" s="56">
        <f t="shared" si="3"/>
        <v>117.55800000000001</v>
      </c>
      <c r="J59" s="32"/>
      <c r="K59" s="38" t="s">
        <v>413</v>
      </c>
      <c r="L59" s="38" t="s">
        <v>536</v>
      </c>
      <c r="M59" s="49" t="s">
        <v>582</v>
      </c>
    </row>
    <row r="60" spans="1:13" ht="46.8" x14ac:dyDescent="0.25">
      <c r="A60" s="49">
        <v>76</v>
      </c>
      <c r="B60" s="34" t="s">
        <v>212</v>
      </c>
      <c r="C60" s="38" t="s">
        <v>16</v>
      </c>
      <c r="D60" s="11" t="s">
        <v>14</v>
      </c>
      <c r="E60" s="11">
        <v>18</v>
      </c>
      <c r="F60" s="11">
        <v>9.33</v>
      </c>
      <c r="G60" s="84">
        <v>0.05</v>
      </c>
      <c r="H60" s="56">
        <f t="shared" si="2"/>
        <v>167.94</v>
      </c>
      <c r="I60" s="56">
        <f t="shared" si="3"/>
        <v>176.33699999999999</v>
      </c>
      <c r="J60" s="32"/>
      <c r="K60" s="38" t="s">
        <v>413</v>
      </c>
      <c r="L60" s="38" t="s">
        <v>536</v>
      </c>
      <c r="M60" s="49" t="s">
        <v>583</v>
      </c>
    </row>
    <row r="61" spans="1:13" ht="158.4" x14ac:dyDescent="0.25">
      <c r="A61" s="49">
        <v>78</v>
      </c>
      <c r="B61" s="33" t="s">
        <v>31</v>
      </c>
      <c r="C61" s="82" t="s">
        <v>32</v>
      </c>
      <c r="D61" s="95"/>
      <c r="E61" s="96"/>
      <c r="F61" s="96"/>
      <c r="G61" s="96"/>
      <c r="H61" s="96"/>
      <c r="I61" s="96"/>
      <c r="J61" s="96"/>
      <c r="K61" s="96"/>
      <c r="L61" s="96"/>
      <c r="M61" s="97"/>
    </row>
    <row r="62" spans="1:13" ht="15.6" x14ac:dyDescent="0.25">
      <c r="A62" s="49" t="s">
        <v>254</v>
      </c>
      <c r="B62" s="89" t="s">
        <v>132</v>
      </c>
      <c r="C62" s="90"/>
      <c r="D62" s="46"/>
      <c r="E62" s="46"/>
      <c r="F62" s="71"/>
      <c r="G62" s="71"/>
      <c r="H62" s="46"/>
      <c r="I62" s="46"/>
      <c r="J62" s="46"/>
      <c r="K62" s="46"/>
      <c r="L62" s="46"/>
      <c r="M62" s="74"/>
    </row>
    <row r="63" spans="1:13" ht="46.8" x14ac:dyDescent="0.25">
      <c r="A63" s="49" t="s">
        <v>255</v>
      </c>
      <c r="B63" s="36" t="s">
        <v>127</v>
      </c>
      <c r="C63" s="36" t="s">
        <v>122</v>
      </c>
      <c r="D63" s="31" t="s">
        <v>33</v>
      </c>
      <c r="E63" s="31">
        <v>2</v>
      </c>
      <c r="F63" s="31">
        <v>20.18</v>
      </c>
      <c r="G63" s="69">
        <v>0.05</v>
      </c>
      <c r="H63" s="55">
        <f t="shared" ref="H63:H126" si="4">E63*F63</f>
        <v>40.36</v>
      </c>
      <c r="I63" s="55">
        <f t="shared" ref="I63:I126" si="5">H63+H63*G63</f>
        <v>42.378</v>
      </c>
      <c r="J63" s="39"/>
      <c r="K63" s="39" t="s">
        <v>413</v>
      </c>
      <c r="L63" s="39" t="s">
        <v>412</v>
      </c>
      <c r="M63" s="75" t="s">
        <v>414</v>
      </c>
    </row>
    <row r="64" spans="1:13" ht="46.8" x14ac:dyDescent="0.25">
      <c r="A64" s="49" t="s">
        <v>256</v>
      </c>
      <c r="B64" s="36" t="s">
        <v>34</v>
      </c>
      <c r="C64" s="36" t="s">
        <v>145</v>
      </c>
      <c r="D64" s="31" t="s">
        <v>33</v>
      </c>
      <c r="E64" s="31">
        <v>2</v>
      </c>
      <c r="F64" s="31">
        <v>20.18</v>
      </c>
      <c r="G64" s="69">
        <v>0.05</v>
      </c>
      <c r="H64" s="55">
        <f t="shared" si="4"/>
        <v>40.36</v>
      </c>
      <c r="I64" s="55">
        <f t="shared" si="5"/>
        <v>42.378</v>
      </c>
      <c r="J64" s="39"/>
      <c r="K64" s="39" t="s">
        <v>413</v>
      </c>
      <c r="L64" s="39" t="s">
        <v>412</v>
      </c>
      <c r="M64" s="75" t="s">
        <v>415</v>
      </c>
    </row>
    <row r="65" spans="1:13" ht="46.8" x14ac:dyDescent="0.25">
      <c r="A65" s="49" t="s">
        <v>257</v>
      </c>
      <c r="B65" s="36" t="s">
        <v>133</v>
      </c>
      <c r="C65" s="36" t="s">
        <v>145</v>
      </c>
      <c r="D65" s="31" t="s">
        <v>33</v>
      </c>
      <c r="E65" s="31">
        <v>2</v>
      </c>
      <c r="F65" s="31">
        <v>20.18</v>
      </c>
      <c r="G65" s="69">
        <v>0.05</v>
      </c>
      <c r="H65" s="55">
        <f t="shared" si="4"/>
        <v>40.36</v>
      </c>
      <c r="I65" s="55">
        <f t="shared" si="5"/>
        <v>42.378</v>
      </c>
      <c r="J65" s="39"/>
      <c r="K65" s="39" t="s">
        <v>413</v>
      </c>
      <c r="L65" s="39" t="s">
        <v>412</v>
      </c>
      <c r="M65" s="75" t="s">
        <v>416</v>
      </c>
    </row>
    <row r="66" spans="1:13" ht="46.8" x14ac:dyDescent="0.25">
      <c r="A66" s="49" t="s">
        <v>258</v>
      </c>
      <c r="B66" s="36" t="s">
        <v>35</v>
      </c>
      <c r="C66" s="36" t="s">
        <v>146</v>
      </c>
      <c r="D66" s="31" t="s">
        <v>33</v>
      </c>
      <c r="E66" s="31">
        <v>2</v>
      </c>
      <c r="F66" s="31">
        <v>20.18</v>
      </c>
      <c r="G66" s="69">
        <v>0.05</v>
      </c>
      <c r="H66" s="55">
        <f t="shared" si="4"/>
        <v>40.36</v>
      </c>
      <c r="I66" s="55">
        <f t="shared" si="5"/>
        <v>42.378</v>
      </c>
      <c r="J66" s="39"/>
      <c r="K66" s="39" t="s">
        <v>413</v>
      </c>
      <c r="L66" s="39" t="s">
        <v>412</v>
      </c>
      <c r="M66" s="75" t="s">
        <v>417</v>
      </c>
    </row>
    <row r="67" spans="1:13" ht="46.8" x14ac:dyDescent="0.25">
      <c r="A67" s="49" t="s">
        <v>259</v>
      </c>
      <c r="B67" s="36" t="s">
        <v>121</v>
      </c>
      <c r="C67" s="36" t="s">
        <v>145</v>
      </c>
      <c r="D67" s="31" t="s">
        <v>33</v>
      </c>
      <c r="E67" s="31">
        <v>2</v>
      </c>
      <c r="F67" s="31">
        <v>20.18</v>
      </c>
      <c r="G67" s="69">
        <v>0.05</v>
      </c>
      <c r="H67" s="55">
        <f t="shared" si="4"/>
        <v>40.36</v>
      </c>
      <c r="I67" s="55">
        <f t="shared" si="5"/>
        <v>42.378</v>
      </c>
      <c r="J67" s="39"/>
      <c r="K67" s="39" t="s">
        <v>413</v>
      </c>
      <c r="L67" s="39" t="s">
        <v>412</v>
      </c>
      <c r="M67" s="75" t="s">
        <v>418</v>
      </c>
    </row>
    <row r="68" spans="1:13" ht="46.8" x14ac:dyDescent="0.25">
      <c r="A68" s="49" t="s">
        <v>260</v>
      </c>
      <c r="B68" s="36" t="s">
        <v>134</v>
      </c>
      <c r="C68" s="36" t="s">
        <v>147</v>
      </c>
      <c r="D68" s="31" t="s">
        <v>33</v>
      </c>
      <c r="E68" s="31">
        <v>2</v>
      </c>
      <c r="F68" s="31">
        <v>32.119999999999997</v>
      </c>
      <c r="G68" s="69">
        <v>0.05</v>
      </c>
      <c r="H68" s="55">
        <f t="shared" si="4"/>
        <v>64.239999999999995</v>
      </c>
      <c r="I68" s="55">
        <f t="shared" si="5"/>
        <v>67.451999999999998</v>
      </c>
      <c r="J68" s="39"/>
      <c r="K68" s="39" t="s">
        <v>413</v>
      </c>
      <c r="L68" s="39" t="s">
        <v>412</v>
      </c>
      <c r="M68" s="75" t="s">
        <v>419</v>
      </c>
    </row>
    <row r="69" spans="1:13" ht="46.8" x14ac:dyDescent="0.25">
      <c r="A69" s="49" t="s">
        <v>261</v>
      </c>
      <c r="B69" s="36" t="s">
        <v>124</v>
      </c>
      <c r="C69" s="36" t="s">
        <v>148</v>
      </c>
      <c r="D69" s="31" t="s">
        <v>33</v>
      </c>
      <c r="E69" s="31">
        <v>2</v>
      </c>
      <c r="F69" s="31">
        <v>20.18</v>
      </c>
      <c r="G69" s="69">
        <v>0.05</v>
      </c>
      <c r="H69" s="55">
        <f t="shared" si="4"/>
        <v>40.36</v>
      </c>
      <c r="I69" s="55">
        <f t="shared" si="5"/>
        <v>42.378</v>
      </c>
      <c r="J69" s="39"/>
      <c r="K69" s="39" t="s">
        <v>413</v>
      </c>
      <c r="L69" s="39" t="s">
        <v>412</v>
      </c>
      <c r="M69" s="75" t="s">
        <v>420</v>
      </c>
    </row>
    <row r="70" spans="1:13" ht="46.8" x14ac:dyDescent="0.25">
      <c r="A70" s="49" t="s">
        <v>262</v>
      </c>
      <c r="B70" s="36" t="s">
        <v>135</v>
      </c>
      <c r="C70" s="36" t="s">
        <v>149</v>
      </c>
      <c r="D70" s="31" t="s">
        <v>33</v>
      </c>
      <c r="E70" s="31">
        <v>2</v>
      </c>
      <c r="F70" s="31">
        <v>20.18</v>
      </c>
      <c r="G70" s="69">
        <v>0.05</v>
      </c>
      <c r="H70" s="55">
        <f t="shared" si="4"/>
        <v>40.36</v>
      </c>
      <c r="I70" s="55">
        <f t="shared" si="5"/>
        <v>42.378</v>
      </c>
      <c r="J70" s="39"/>
      <c r="K70" s="39" t="s">
        <v>413</v>
      </c>
      <c r="L70" s="39" t="s">
        <v>412</v>
      </c>
      <c r="M70" s="75" t="s">
        <v>421</v>
      </c>
    </row>
    <row r="71" spans="1:13" ht="46.8" x14ac:dyDescent="0.25">
      <c r="A71" s="49" t="s">
        <v>263</v>
      </c>
      <c r="B71" s="36" t="s">
        <v>37</v>
      </c>
      <c r="C71" s="36" t="s">
        <v>146</v>
      </c>
      <c r="D71" s="31" t="s">
        <v>33</v>
      </c>
      <c r="E71" s="31">
        <v>2</v>
      </c>
      <c r="F71" s="31">
        <v>32.119999999999997</v>
      </c>
      <c r="G71" s="69">
        <v>0.05</v>
      </c>
      <c r="H71" s="55">
        <f t="shared" si="4"/>
        <v>64.239999999999995</v>
      </c>
      <c r="I71" s="55">
        <f t="shared" si="5"/>
        <v>67.451999999999998</v>
      </c>
      <c r="J71" s="39"/>
      <c r="K71" s="39" t="s">
        <v>413</v>
      </c>
      <c r="L71" s="39" t="s">
        <v>412</v>
      </c>
      <c r="M71" s="75" t="s">
        <v>422</v>
      </c>
    </row>
    <row r="72" spans="1:13" ht="46.8" x14ac:dyDescent="0.25">
      <c r="A72" s="49" t="s">
        <v>264</v>
      </c>
      <c r="B72" s="36" t="s">
        <v>136</v>
      </c>
      <c r="C72" s="36" t="s">
        <v>150</v>
      </c>
      <c r="D72" s="31" t="s">
        <v>33</v>
      </c>
      <c r="E72" s="31">
        <v>2</v>
      </c>
      <c r="F72" s="31">
        <v>20.18</v>
      </c>
      <c r="G72" s="69">
        <v>0.05</v>
      </c>
      <c r="H72" s="55">
        <f t="shared" si="4"/>
        <v>40.36</v>
      </c>
      <c r="I72" s="55">
        <f t="shared" si="5"/>
        <v>42.378</v>
      </c>
      <c r="J72" s="39"/>
      <c r="K72" s="39" t="s">
        <v>413</v>
      </c>
      <c r="L72" s="39" t="s">
        <v>412</v>
      </c>
      <c r="M72" s="75" t="s">
        <v>423</v>
      </c>
    </row>
    <row r="73" spans="1:13" ht="52.8" x14ac:dyDescent="0.25">
      <c r="A73" s="49" t="s">
        <v>265</v>
      </c>
      <c r="B73" s="36" t="s">
        <v>38</v>
      </c>
      <c r="C73" s="36" t="s">
        <v>126</v>
      </c>
      <c r="D73" s="31" t="s">
        <v>33</v>
      </c>
      <c r="E73" s="31">
        <v>2</v>
      </c>
      <c r="F73" s="31">
        <v>20.18</v>
      </c>
      <c r="G73" s="69">
        <v>0.05</v>
      </c>
      <c r="H73" s="55">
        <f t="shared" si="4"/>
        <v>40.36</v>
      </c>
      <c r="I73" s="55">
        <f t="shared" si="5"/>
        <v>42.378</v>
      </c>
      <c r="J73" s="39"/>
      <c r="K73" s="39" t="s">
        <v>413</v>
      </c>
      <c r="L73" s="39" t="s">
        <v>412</v>
      </c>
      <c r="M73" s="75" t="s">
        <v>424</v>
      </c>
    </row>
    <row r="74" spans="1:13" ht="46.8" x14ac:dyDescent="0.25">
      <c r="A74" s="49" t="s">
        <v>266</v>
      </c>
      <c r="B74" s="36" t="s">
        <v>39</v>
      </c>
      <c r="C74" s="36" t="s">
        <v>151</v>
      </c>
      <c r="D74" s="31" t="s">
        <v>33</v>
      </c>
      <c r="E74" s="31">
        <v>2</v>
      </c>
      <c r="F74" s="31">
        <v>20.18</v>
      </c>
      <c r="G74" s="69">
        <v>0.05</v>
      </c>
      <c r="H74" s="55">
        <f t="shared" si="4"/>
        <v>40.36</v>
      </c>
      <c r="I74" s="55">
        <f t="shared" si="5"/>
        <v>42.378</v>
      </c>
      <c r="J74" s="39"/>
      <c r="K74" s="39" t="s">
        <v>413</v>
      </c>
      <c r="L74" s="39" t="s">
        <v>412</v>
      </c>
      <c r="M74" s="75" t="s">
        <v>425</v>
      </c>
    </row>
    <row r="75" spans="1:13" ht="46.8" x14ac:dyDescent="0.25">
      <c r="A75" s="49" t="s">
        <v>267</v>
      </c>
      <c r="B75" s="36" t="s">
        <v>137</v>
      </c>
      <c r="C75" s="36" t="s">
        <v>152</v>
      </c>
      <c r="D75" s="31" t="s">
        <v>33</v>
      </c>
      <c r="E75" s="31">
        <v>2</v>
      </c>
      <c r="F75" s="31">
        <v>32.119999999999997</v>
      </c>
      <c r="G75" s="69">
        <v>0.05</v>
      </c>
      <c r="H75" s="55">
        <f t="shared" si="4"/>
        <v>64.239999999999995</v>
      </c>
      <c r="I75" s="55">
        <f t="shared" si="5"/>
        <v>67.451999999999998</v>
      </c>
      <c r="J75" s="39"/>
      <c r="K75" s="39" t="s">
        <v>413</v>
      </c>
      <c r="L75" s="39" t="s">
        <v>412</v>
      </c>
      <c r="M75" s="75" t="s">
        <v>426</v>
      </c>
    </row>
    <row r="76" spans="1:13" ht="46.8" x14ac:dyDescent="0.25">
      <c r="A76" s="49" t="s">
        <v>268</v>
      </c>
      <c r="B76" s="36" t="s">
        <v>40</v>
      </c>
      <c r="C76" s="36" t="s">
        <v>145</v>
      </c>
      <c r="D76" s="13" t="s">
        <v>33</v>
      </c>
      <c r="E76" s="13">
        <v>2</v>
      </c>
      <c r="F76" s="31">
        <v>20.18</v>
      </c>
      <c r="G76" s="69">
        <v>0.05</v>
      </c>
      <c r="H76" s="55">
        <f t="shared" si="4"/>
        <v>40.36</v>
      </c>
      <c r="I76" s="55">
        <f t="shared" si="5"/>
        <v>42.378</v>
      </c>
      <c r="J76" s="40"/>
      <c r="K76" s="39" t="s">
        <v>413</v>
      </c>
      <c r="L76" s="39" t="s">
        <v>412</v>
      </c>
      <c r="M76" s="76" t="s">
        <v>427</v>
      </c>
    </row>
    <row r="77" spans="1:13" ht="46.8" x14ac:dyDescent="0.25">
      <c r="A77" s="49" t="s">
        <v>269</v>
      </c>
      <c r="B77" s="36" t="s">
        <v>138</v>
      </c>
      <c r="C77" s="36" t="s">
        <v>153</v>
      </c>
      <c r="D77" s="13" t="s">
        <v>33</v>
      </c>
      <c r="E77" s="13">
        <v>2</v>
      </c>
      <c r="F77" s="31">
        <v>20.18</v>
      </c>
      <c r="G77" s="69">
        <v>0.05</v>
      </c>
      <c r="H77" s="55">
        <f t="shared" si="4"/>
        <v>40.36</v>
      </c>
      <c r="I77" s="55">
        <f t="shared" si="5"/>
        <v>42.378</v>
      </c>
      <c r="J77" s="40"/>
      <c r="K77" s="39" t="s">
        <v>413</v>
      </c>
      <c r="L77" s="39" t="s">
        <v>412</v>
      </c>
      <c r="M77" s="76" t="s">
        <v>428</v>
      </c>
    </row>
    <row r="78" spans="1:13" ht="46.8" x14ac:dyDescent="0.25">
      <c r="A78" s="49" t="s">
        <v>270</v>
      </c>
      <c r="B78" s="36" t="s">
        <v>41</v>
      </c>
      <c r="C78" s="36" t="s">
        <v>145</v>
      </c>
      <c r="D78" s="13" t="s">
        <v>33</v>
      </c>
      <c r="E78" s="13">
        <v>2</v>
      </c>
      <c r="F78" s="31">
        <v>20.18</v>
      </c>
      <c r="G78" s="69">
        <v>0.05</v>
      </c>
      <c r="H78" s="55">
        <f t="shared" si="4"/>
        <v>40.36</v>
      </c>
      <c r="I78" s="55">
        <f t="shared" si="5"/>
        <v>42.378</v>
      </c>
      <c r="J78" s="40"/>
      <c r="K78" s="39" t="s">
        <v>413</v>
      </c>
      <c r="L78" s="39" t="s">
        <v>412</v>
      </c>
      <c r="M78" s="76" t="s">
        <v>429</v>
      </c>
    </row>
    <row r="79" spans="1:13" ht="46.8" x14ac:dyDescent="0.25">
      <c r="A79" s="49" t="s">
        <v>271</v>
      </c>
      <c r="B79" s="36" t="s">
        <v>42</v>
      </c>
      <c r="C79" s="36" t="s">
        <v>152</v>
      </c>
      <c r="D79" s="13" t="s">
        <v>33</v>
      </c>
      <c r="E79" s="13">
        <v>2</v>
      </c>
      <c r="F79" s="31">
        <v>20.18</v>
      </c>
      <c r="G79" s="69">
        <v>0.05</v>
      </c>
      <c r="H79" s="55">
        <f t="shared" si="4"/>
        <v>40.36</v>
      </c>
      <c r="I79" s="55">
        <f t="shared" si="5"/>
        <v>42.378</v>
      </c>
      <c r="J79" s="40"/>
      <c r="K79" s="39" t="s">
        <v>413</v>
      </c>
      <c r="L79" s="39" t="s">
        <v>412</v>
      </c>
      <c r="M79" s="76" t="s">
        <v>430</v>
      </c>
    </row>
    <row r="80" spans="1:13" ht="46.8" x14ac:dyDescent="0.25">
      <c r="A80" s="49" t="s">
        <v>272</v>
      </c>
      <c r="B80" s="36" t="s">
        <v>43</v>
      </c>
      <c r="C80" s="36" t="s">
        <v>154</v>
      </c>
      <c r="D80" s="13" t="s">
        <v>33</v>
      </c>
      <c r="E80" s="13">
        <v>2</v>
      </c>
      <c r="F80" s="31">
        <v>20.18</v>
      </c>
      <c r="G80" s="69">
        <v>0.05</v>
      </c>
      <c r="H80" s="55">
        <f t="shared" si="4"/>
        <v>40.36</v>
      </c>
      <c r="I80" s="55">
        <f t="shared" si="5"/>
        <v>42.378</v>
      </c>
      <c r="J80" s="40"/>
      <c r="K80" s="39" t="s">
        <v>413</v>
      </c>
      <c r="L80" s="39" t="s">
        <v>412</v>
      </c>
      <c r="M80" s="76" t="s">
        <v>431</v>
      </c>
    </row>
    <row r="81" spans="1:13" ht="46.8" x14ac:dyDescent="0.25">
      <c r="A81" s="49" t="s">
        <v>273</v>
      </c>
      <c r="B81" s="36" t="s">
        <v>139</v>
      </c>
      <c r="C81" s="36" t="s">
        <v>155</v>
      </c>
      <c r="D81" s="13" t="s">
        <v>33</v>
      </c>
      <c r="E81" s="13">
        <v>2</v>
      </c>
      <c r="F81" s="31">
        <v>20.18</v>
      </c>
      <c r="G81" s="69">
        <v>0.05</v>
      </c>
      <c r="H81" s="55">
        <f t="shared" si="4"/>
        <v>40.36</v>
      </c>
      <c r="I81" s="55">
        <f t="shared" si="5"/>
        <v>42.378</v>
      </c>
      <c r="J81" s="40"/>
      <c r="K81" s="39" t="s">
        <v>413</v>
      </c>
      <c r="L81" s="39" t="s">
        <v>412</v>
      </c>
      <c r="M81" s="76" t="s">
        <v>432</v>
      </c>
    </row>
    <row r="82" spans="1:13" ht="46.8" x14ac:dyDescent="0.25">
      <c r="A82" s="49" t="s">
        <v>274</v>
      </c>
      <c r="B82" s="36" t="s">
        <v>44</v>
      </c>
      <c r="C82" s="36" t="s">
        <v>126</v>
      </c>
      <c r="D82" s="13" t="s">
        <v>33</v>
      </c>
      <c r="E82" s="13">
        <v>2</v>
      </c>
      <c r="F82" s="31">
        <v>32.119999999999997</v>
      </c>
      <c r="G82" s="69">
        <v>0.05</v>
      </c>
      <c r="H82" s="55">
        <f t="shared" si="4"/>
        <v>64.239999999999995</v>
      </c>
      <c r="I82" s="55">
        <f t="shared" si="5"/>
        <v>67.451999999999998</v>
      </c>
      <c r="J82" s="40"/>
      <c r="K82" s="39" t="s">
        <v>413</v>
      </c>
      <c r="L82" s="39" t="s">
        <v>412</v>
      </c>
      <c r="M82" s="76" t="s">
        <v>433</v>
      </c>
    </row>
    <row r="83" spans="1:13" ht="52.8" x14ac:dyDescent="0.25">
      <c r="A83" s="49" t="s">
        <v>275</v>
      </c>
      <c r="B83" s="36" t="s">
        <v>118</v>
      </c>
      <c r="C83" s="36" t="s">
        <v>145</v>
      </c>
      <c r="D83" s="13" t="s">
        <v>33</v>
      </c>
      <c r="E83" s="13">
        <v>2</v>
      </c>
      <c r="F83" s="31">
        <v>20.18</v>
      </c>
      <c r="G83" s="69">
        <v>0.05</v>
      </c>
      <c r="H83" s="55">
        <f t="shared" si="4"/>
        <v>40.36</v>
      </c>
      <c r="I83" s="55">
        <f t="shared" si="5"/>
        <v>42.378</v>
      </c>
      <c r="J83" s="40"/>
      <c r="K83" s="39" t="s">
        <v>413</v>
      </c>
      <c r="L83" s="39" t="s">
        <v>412</v>
      </c>
      <c r="M83" s="76" t="s">
        <v>434</v>
      </c>
    </row>
    <row r="84" spans="1:13" ht="46.8" x14ac:dyDescent="0.25">
      <c r="A84" s="49" t="s">
        <v>276</v>
      </c>
      <c r="B84" s="36" t="s">
        <v>140</v>
      </c>
      <c r="C84" s="36" t="s">
        <v>156</v>
      </c>
      <c r="D84" s="13" t="s">
        <v>33</v>
      </c>
      <c r="E84" s="13">
        <v>2</v>
      </c>
      <c r="F84" s="31">
        <v>32.119999999999997</v>
      </c>
      <c r="G84" s="69">
        <v>0.05</v>
      </c>
      <c r="H84" s="55">
        <f t="shared" si="4"/>
        <v>64.239999999999995</v>
      </c>
      <c r="I84" s="55">
        <f t="shared" si="5"/>
        <v>67.451999999999998</v>
      </c>
      <c r="J84" s="40"/>
      <c r="K84" s="39" t="s">
        <v>413</v>
      </c>
      <c r="L84" s="39" t="s">
        <v>412</v>
      </c>
      <c r="M84" s="76" t="s">
        <v>435</v>
      </c>
    </row>
    <row r="85" spans="1:13" ht="79.2" x14ac:dyDescent="0.25">
      <c r="A85" s="49" t="s">
        <v>277</v>
      </c>
      <c r="B85" s="36" t="s">
        <v>141</v>
      </c>
      <c r="C85" s="36" t="s">
        <v>157</v>
      </c>
      <c r="D85" s="13" t="s">
        <v>46</v>
      </c>
      <c r="E85" s="13">
        <v>2</v>
      </c>
      <c r="F85" s="31">
        <v>32.119999999999997</v>
      </c>
      <c r="G85" s="69">
        <v>0.05</v>
      </c>
      <c r="H85" s="55">
        <f t="shared" si="4"/>
        <v>64.239999999999995</v>
      </c>
      <c r="I85" s="55">
        <f t="shared" si="5"/>
        <v>67.451999999999998</v>
      </c>
      <c r="J85" s="40"/>
      <c r="K85" s="39" t="s">
        <v>413</v>
      </c>
      <c r="L85" s="39" t="s">
        <v>412</v>
      </c>
      <c r="M85" s="76" t="s">
        <v>436</v>
      </c>
    </row>
    <row r="86" spans="1:13" ht="46.8" x14ac:dyDescent="0.25">
      <c r="A86" s="49" t="s">
        <v>278</v>
      </c>
      <c r="B86" s="36" t="s">
        <v>47</v>
      </c>
      <c r="C86" s="36" t="s">
        <v>142</v>
      </c>
      <c r="D86" s="13" t="s">
        <v>33</v>
      </c>
      <c r="E86" s="13">
        <v>2</v>
      </c>
      <c r="F86" s="31">
        <v>32.119999999999997</v>
      </c>
      <c r="G86" s="69">
        <v>0.05</v>
      </c>
      <c r="H86" s="55">
        <f t="shared" si="4"/>
        <v>64.239999999999995</v>
      </c>
      <c r="I86" s="55">
        <f t="shared" si="5"/>
        <v>67.451999999999998</v>
      </c>
      <c r="J86" s="40"/>
      <c r="K86" s="39" t="s">
        <v>413</v>
      </c>
      <c r="L86" s="39" t="s">
        <v>412</v>
      </c>
      <c r="M86" s="76" t="s">
        <v>437</v>
      </c>
    </row>
    <row r="87" spans="1:13" ht="46.8" x14ac:dyDescent="0.25">
      <c r="A87" s="49" t="s">
        <v>279</v>
      </c>
      <c r="B87" s="36" t="s">
        <v>143</v>
      </c>
      <c r="C87" s="36" t="s">
        <v>126</v>
      </c>
      <c r="D87" s="13" t="s">
        <v>33</v>
      </c>
      <c r="E87" s="13">
        <v>2</v>
      </c>
      <c r="F87" s="31">
        <v>32.119999999999997</v>
      </c>
      <c r="G87" s="69">
        <v>0.05</v>
      </c>
      <c r="H87" s="55">
        <f t="shared" si="4"/>
        <v>64.239999999999995</v>
      </c>
      <c r="I87" s="55">
        <f t="shared" si="5"/>
        <v>67.451999999999998</v>
      </c>
      <c r="J87" s="40"/>
      <c r="K87" s="39" t="s">
        <v>413</v>
      </c>
      <c r="L87" s="39" t="s">
        <v>412</v>
      </c>
      <c r="M87" s="76" t="s">
        <v>438</v>
      </c>
    </row>
    <row r="88" spans="1:13" ht="52.8" x14ac:dyDescent="0.25">
      <c r="A88" s="49" t="s">
        <v>280</v>
      </c>
      <c r="B88" s="36" t="s">
        <v>48</v>
      </c>
      <c r="C88" s="36" t="s">
        <v>122</v>
      </c>
      <c r="D88" s="13" t="s">
        <v>33</v>
      </c>
      <c r="E88" s="13">
        <v>2</v>
      </c>
      <c r="F88" s="31">
        <v>20.18</v>
      </c>
      <c r="G88" s="69">
        <v>0.05</v>
      </c>
      <c r="H88" s="55">
        <f t="shared" si="4"/>
        <v>40.36</v>
      </c>
      <c r="I88" s="55">
        <f t="shared" si="5"/>
        <v>42.378</v>
      </c>
      <c r="J88" s="40"/>
      <c r="K88" s="39" t="s">
        <v>413</v>
      </c>
      <c r="L88" s="39" t="s">
        <v>412</v>
      </c>
      <c r="M88" s="76" t="s">
        <v>439</v>
      </c>
    </row>
    <row r="89" spans="1:13" ht="46.8" x14ac:dyDescent="0.25">
      <c r="A89" s="49" t="s">
        <v>281</v>
      </c>
      <c r="B89" s="36" t="s">
        <v>144</v>
      </c>
      <c r="C89" s="36" t="s">
        <v>158</v>
      </c>
      <c r="D89" s="13" t="s">
        <v>33</v>
      </c>
      <c r="E89" s="13">
        <v>2</v>
      </c>
      <c r="F89" s="13">
        <v>59.37</v>
      </c>
      <c r="G89" s="69">
        <v>0.05</v>
      </c>
      <c r="H89" s="55">
        <f t="shared" si="4"/>
        <v>118.74</v>
      </c>
      <c r="I89" s="55">
        <f t="shared" si="5"/>
        <v>124.67699999999999</v>
      </c>
      <c r="J89" s="40"/>
      <c r="K89" s="39" t="s">
        <v>413</v>
      </c>
      <c r="L89" s="39" t="s">
        <v>412</v>
      </c>
      <c r="M89" s="76" t="s">
        <v>440</v>
      </c>
    </row>
    <row r="90" spans="1:13" ht="46.8" x14ac:dyDescent="0.25">
      <c r="A90" s="49" t="s">
        <v>282</v>
      </c>
      <c r="B90" s="36" t="s">
        <v>91</v>
      </c>
      <c r="C90" s="36" t="s">
        <v>160</v>
      </c>
      <c r="D90" s="13" t="s">
        <v>112</v>
      </c>
      <c r="E90" s="13">
        <v>2</v>
      </c>
      <c r="F90" s="31">
        <v>32.119999999999997</v>
      </c>
      <c r="G90" s="69">
        <v>0.05</v>
      </c>
      <c r="H90" s="55">
        <f t="shared" si="4"/>
        <v>64.239999999999995</v>
      </c>
      <c r="I90" s="55">
        <f t="shared" si="5"/>
        <v>67.451999999999998</v>
      </c>
      <c r="J90" s="40"/>
      <c r="K90" s="39" t="s">
        <v>413</v>
      </c>
      <c r="L90" s="39" t="s">
        <v>412</v>
      </c>
      <c r="M90" s="76" t="s">
        <v>441</v>
      </c>
    </row>
    <row r="91" spans="1:13" ht="46.8" x14ac:dyDescent="0.25">
      <c r="A91" s="49" t="s">
        <v>283</v>
      </c>
      <c r="B91" s="36" t="s">
        <v>119</v>
      </c>
      <c r="C91" s="36" t="s">
        <v>161</v>
      </c>
      <c r="D91" s="13" t="s">
        <v>112</v>
      </c>
      <c r="E91" s="13">
        <v>2</v>
      </c>
      <c r="F91" s="31">
        <v>20.18</v>
      </c>
      <c r="G91" s="69">
        <v>0.05</v>
      </c>
      <c r="H91" s="55">
        <f t="shared" si="4"/>
        <v>40.36</v>
      </c>
      <c r="I91" s="55">
        <f t="shared" si="5"/>
        <v>42.378</v>
      </c>
      <c r="J91" s="40"/>
      <c r="K91" s="39" t="s">
        <v>413</v>
      </c>
      <c r="L91" s="39" t="s">
        <v>412</v>
      </c>
      <c r="M91" s="76" t="s">
        <v>442</v>
      </c>
    </row>
    <row r="92" spans="1:13" ht="46.8" x14ac:dyDescent="0.25">
      <c r="A92" s="49" t="s">
        <v>284</v>
      </c>
      <c r="B92" s="36" t="s">
        <v>120</v>
      </c>
      <c r="C92" s="36" t="s">
        <v>159</v>
      </c>
      <c r="D92" s="15" t="s">
        <v>112</v>
      </c>
      <c r="E92" s="15">
        <v>2</v>
      </c>
      <c r="F92" s="31">
        <v>32.119999999999997</v>
      </c>
      <c r="G92" s="69">
        <v>0.05</v>
      </c>
      <c r="H92" s="55">
        <f t="shared" si="4"/>
        <v>64.239999999999995</v>
      </c>
      <c r="I92" s="55">
        <f t="shared" si="5"/>
        <v>67.451999999999998</v>
      </c>
      <c r="J92" s="40"/>
      <c r="K92" s="39" t="s">
        <v>413</v>
      </c>
      <c r="L92" s="39" t="s">
        <v>412</v>
      </c>
      <c r="M92" s="76" t="s">
        <v>443</v>
      </c>
    </row>
    <row r="93" spans="1:13" ht="15.6" x14ac:dyDescent="0.25">
      <c r="A93" s="49" t="s">
        <v>285</v>
      </c>
      <c r="B93" s="89" t="s">
        <v>162</v>
      </c>
      <c r="C93" s="90"/>
      <c r="D93" s="46"/>
      <c r="E93" s="46"/>
      <c r="F93" s="72"/>
      <c r="G93" s="72"/>
      <c r="H93" s="58"/>
      <c r="I93" s="12"/>
      <c r="J93" s="30"/>
      <c r="K93" s="30"/>
      <c r="L93" s="30"/>
      <c r="M93" s="30"/>
    </row>
    <row r="94" spans="1:13" ht="46.8" x14ac:dyDescent="0.25">
      <c r="A94" s="49" t="s">
        <v>286</v>
      </c>
      <c r="B94" s="36" t="s">
        <v>49</v>
      </c>
      <c r="C94" s="36" t="s">
        <v>146</v>
      </c>
      <c r="D94" s="13" t="s">
        <v>33</v>
      </c>
      <c r="E94" s="13">
        <v>1</v>
      </c>
      <c r="F94" s="31">
        <v>20.18</v>
      </c>
      <c r="G94" s="69">
        <v>0.05</v>
      </c>
      <c r="H94" s="55">
        <f t="shared" si="4"/>
        <v>20.18</v>
      </c>
      <c r="I94" s="55">
        <f t="shared" si="5"/>
        <v>21.189</v>
      </c>
      <c r="J94" s="40"/>
      <c r="K94" s="39" t="s">
        <v>413</v>
      </c>
      <c r="L94" s="39" t="s">
        <v>412</v>
      </c>
      <c r="M94" s="77" t="s">
        <v>444</v>
      </c>
    </row>
    <row r="95" spans="1:13" ht="46.8" x14ac:dyDescent="0.25">
      <c r="A95" s="49" t="s">
        <v>287</v>
      </c>
      <c r="B95" s="36" t="s">
        <v>163</v>
      </c>
      <c r="C95" s="36" t="s">
        <v>174</v>
      </c>
      <c r="D95" s="13" t="s">
        <v>33</v>
      </c>
      <c r="E95" s="13">
        <v>1</v>
      </c>
      <c r="F95" s="31">
        <v>20.18</v>
      </c>
      <c r="G95" s="69">
        <v>0.05</v>
      </c>
      <c r="H95" s="55">
        <f t="shared" si="4"/>
        <v>20.18</v>
      </c>
      <c r="I95" s="55">
        <f t="shared" si="5"/>
        <v>21.189</v>
      </c>
      <c r="J95" s="40"/>
      <c r="K95" s="39" t="s">
        <v>413</v>
      </c>
      <c r="L95" s="39" t="s">
        <v>412</v>
      </c>
      <c r="M95" s="78" t="s">
        <v>445</v>
      </c>
    </row>
    <row r="96" spans="1:13" ht="46.8" x14ac:dyDescent="0.25">
      <c r="A96" s="49" t="s">
        <v>288</v>
      </c>
      <c r="B96" s="36" t="s">
        <v>50</v>
      </c>
      <c r="C96" s="36" t="s">
        <v>152</v>
      </c>
      <c r="D96" s="13" t="s">
        <v>33</v>
      </c>
      <c r="E96" s="13">
        <v>1</v>
      </c>
      <c r="F96" s="31">
        <v>20.18</v>
      </c>
      <c r="G96" s="69">
        <v>0.05</v>
      </c>
      <c r="H96" s="55">
        <f t="shared" si="4"/>
        <v>20.18</v>
      </c>
      <c r="I96" s="55">
        <f t="shared" si="5"/>
        <v>21.189</v>
      </c>
      <c r="J96" s="40"/>
      <c r="K96" s="39" t="s">
        <v>413</v>
      </c>
      <c r="L96" s="39" t="s">
        <v>412</v>
      </c>
      <c r="M96" s="78" t="s">
        <v>446</v>
      </c>
    </row>
    <row r="97" spans="1:13" ht="46.8" x14ac:dyDescent="0.25">
      <c r="A97" s="49" t="s">
        <v>289</v>
      </c>
      <c r="B97" s="36" t="s">
        <v>51</v>
      </c>
      <c r="C97" s="36" t="s">
        <v>159</v>
      </c>
      <c r="D97" s="13" t="s">
        <v>33</v>
      </c>
      <c r="E97" s="13">
        <v>1</v>
      </c>
      <c r="F97" s="31">
        <v>20.18</v>
      </c>
      <c r="G97" s="69">
        <v>0.05</v>
      </c>
      <c r="H97" s="55">
        <f t="shared" si="4"/>
        <v>20.18</v>
      </c>
      <c r="I97" s="55">
        <f t="shared" si="5"/>
        <v>21.189</v>
      </c>
      <c r="J97" s="40"/>
      <c r="K97" s="39" t="s">
        <v>413</v>
      </c>
      <c r="L97" s="39" t="s">
        <v>412</v>
      </c>
      <c r="M97" s="78" t="s">
        <v>447</v>
      </c>
    </row>
    <row r="98" spans="1:13" ht="46.8" x14ac:dyDescent="0.25">
      <c r="A98" s="49" t="s">
        <v>290</v>
      </c>
      <c r="B98" s="36" t="s">
        <v>52</v>
      </c>
      <c r="C98" s="36" t="s">
        <v>159</v>
      </c>
      <c r="D98" s="13" t="s">
        <v>33</v>
      </c>
      <c r="E98" s="13">
        <v>1</v>
      </c>
      <c r="F98" s="31">
        <v>20.18</v>
      </c>
      <c r="G98" s="69">
        <v>0.05</v>
      </c>
      <c r="H98" s="55">
        <f t="shared" si="4"/>
        <v>20.18</v>
      </c>
      <c r="I98" s="55">
        <f t="shared" si="5"/>
        <v>21.189</v>
      </c>
      <c r="J98" s="40"/>
      <c r="K98" s="39" t="s">
        <v>413</v>
      </c>
      <c r="L98" s="39" t="s">
        <v>412</v>
      </c>
      <c r="M98" s="78" t="s">
        <v>448</v>
      </c>
    </row>
    <row r="99" spans="1:13" ht="46.8" x14ac:dyDescent="0.25">
      <c r="A99" s="49" t="s">
        <v>291</v>
      </c>
      <c r="B99" s="36" t="s">
        <v>53</v>
      </c>
      <c r="C99" s="36" t="s">
        <v>152</v>
      </c>
      <c r="D99" s="13" t="s">
        <v>33</v>
      </c>
      <c r="E99" s="13">
        <v>1</v>
      </c>
      <c r="F99" s="31">
        <v>20.18</v>
      </c>
      <c r="G99" s="69">
        <v>0.05</v>
      </c>
      <c r="H99" s="55">
        <f t="shared" si="4"/>
        <v>20.18</v>
      </c>
      <c r="I99" s="55">
        <f t="shared" si="5"/>
        <v>21.189</v>
      </c>
      <c r="J99" s="40"/>
      <c r="K99" s="39" t="s">
        <v>413</v>
      </c>
      <c r="L99" s="39" t="s">
        <v>412</v>
      </c>
      <c r="M99" s="78" t="s">
        <v>449</v>
      </c>
    </row>
    <row r="100" spans="1:13" ht="46.8" x14ac:dyDescent="0.25">
      <c r="A100" s="49" t="s">
        <v>292</v>
      </c>
      <c r="B100" s="36" t="s">
        <v>54</v>
      </c>
      <c r="C100" s="36" t="s">
        <v>152</v>
      </c>
      <c r="D100" s="13" t="s">
        <v>33</v>
      </c>
      <c r="E100" s="13">
        <v>1</v>
      </c>
      <c r="F100" s="31">
        <v>20.18</v>
      </c>
      <c r="G100" s="69">
        <v>0.05</v>
      </c>
      <c r="H100" s="55">
        <f t="shared" si="4"/>
        <v>20.18</v>
      </c>
      <c r="I100" s="55">
        <f t="shared" si="5"/>
        <v>21.189</v>
      </c>
      <c r="J100" s="40"/>
      <c r="K100" s="39" t="s">
        <v>413</v>
      </c>
      <c r="L100" s="39" t="s">
        <v>412</v>
      </c>
      <c r="M100" s="78" t="s">
        <v>450</v>
      </c>
    </row>
    <row r="101" spans="1:13" ht="46.8" x14ac:dyDescent="0.25">
      <c r="A101" s="49" t="s">
        <v>293</v>
      </c>
      <c r="B101" s="36" t="s">
        <v>55</v>
      </c>
      <c r="C101" s="36" t="s">
        <v>175</v>
      </c>
      <c r="D101" s="13" t="s">
        <v>33</v>
      </c>
      <c r="E101" s="13">
        <v>1</v>
      </c>
      <c r="F101" s="31">
        <v>20.18</v>
      </c>
      <c r="G101" s="69">
        <v>0.05</v>
      </c>
      <c r="H101" s="55">
        <f t="shared" si="4"/>
        <v>20.18</v>
      </c>
      <c r="I101" s="55">
        <f t="shared" si="5"/>
        <v>21.189</v>
      </c>
      <c r="J101" s="40"/>
      <c r="K101" s="39" t="s">
        <v>413</v>
      </c>
      <c r="L101" s="39" t="s">
        <v>412</v>
      </c>
      <c r="M101" s="78" t="s">
        <v>451</v>
      </c>
    </row>
    <row r="102" spans="1:13" ht="46.8" x14ac:dyDescent="0.25">
      <c r="A102" s="49" t="s">
        <v>294</v>
      </c>
      <c r="B102" s="36" t="s">
        <v>56</v>
      </c>
      <c r="C102" s="36" t="s">
        <v>152</v>
      </c>
      <c r="D102" s="13" t="s">
        <v>33</v>
      </c>
      <c r="E102" s="13">
        <v>1</v>
      </c>
      <c r="F102" s="31">
        <v>20.18</v>
      </c>
      <c r="G102" s="69">
        <v>0.05</v>
      </c>
      <c r="H102" s="55">
        <f t="shared" si="4"/>
        <v>20.18</v>
      </c>
      <c r="I102" s="55">
        <f t="shared" si="5"/>
        <v>21.189</v>
      </c>
      <c r="J102" s="40"/>
      <c r="K102" s="39" t="s">
        <v>413</v>
      </c>
      <c r="L102" s="39" t="s">
        <v>412</v>
      </c>
      <c r="M102" s="78" t="s">
        <v>452</v>
      </c>
    </row>
    <row r="103" spans="1:13" ht="46.8" x14ac:dyDescent="0.25">
      <c r="A103" s="49" t="s">
        <v>295</v>
      </c>
      <c r="B103" s="36" t="s">
        <v>57</v>
      </c>
      <c r="C103" s="36" t="s">
        <v>152</v>
      </c>
      <c r="D103" s="13" t="s">
        <v>33</v>
      </c>
      <c r="E103" s="13">
        <v>1</v>
      </c>
      <c r="F103" s="31">
        <v>20.18</v>
      </c>
      <c r="G103" s="69">
        <v>0.05</v>
      </c>
      <c r="H103" s="55">
        <f t="shared" si="4"/>
        <v>20.18</v>
      </c>
      <c r="I103" s="55">
        <f t="shared" si="5"/>
        <v>21.189</v>
      </c>
      <c r="J103" s="40"/>
      <c r="K103" s="39" t="s">
        <v>413</v>
      </c>
      <c r="L103" s="39" t="s">
        <v>412</v>
      </c>
      <c r="M103" s="78" t="s">
        <v>453</v>
      </c>
    </row>
    <row r="104" spans="1:13" ht="46.8" x14ac:dyDescent="0.25">
      <c r="A104" s="49" t="s">
        <v>296</v>
      </c>
      <c r="B104" s="36" t="s">
        <v>164</v>
      </c>
      <c r="C104" s="36" t="s">
        <v>176</v>
      </c>
      <c r="D104" s="13" t="s">
        <v>33</v>
      </c>
      <c r="E104" s="13">
        <v>1</v>
      </c>
      <c r="F104" s="31">
        <v>20.18</v>
      </c>
      <c r="G104" s="69">
        <v>0.05</v>
      </c>
      <c r="H104" s="55">
        <f t="shared" si="4"/>
        <v>20.18</v>
      </c>
      <c r="I104" s="55">
        <f t="shared" si="5"/>
        <v>21.189</v>
      </c>
      <c r="J104" s="40"/>
      <c r="K104" s="39" t="s">
        <v>413</v>
      </c>
      <c r="L104" s="39" t="s">
        <v>412</v>
      </c>
      <c r="M104" s="78" t="s">
        <v>454</v>
      </c>
    </row>
    <row r="105" spans="1:13" ht="46.8" x14ac:dyDescent="0.25">
      <c r="A105" s="49" t="s">
        <v>297</v>
      </c>
      <c r="B105" s="36" t="s">
        <v>58</v>
      </c>
      <c r="C105" s="36" t="s">
        <v>122</v>
      </c>
      <c r="D105" s="13" t="s">
        <v>33</v>
      </c>
      <c r="E105" s="13">
        <v>1</v>
      </c>
      <c r="F105" s="31">
        <v>20.18</v>
      </c>
      <c r="G105" s="69">
        <v>0.05</v>
      </c>
      <c r="H105" s="55">
        <f t="shared" si="4"/>
        <v>20.18</v>
      </c>
      <c r="I105" s="55">
        <f t="shared" si="5"/>
        <v>21.189</v>
      </c>
      <c r="J105" s="40"/>
      <c r="K105" s="39" t="s">
        <v>413</v>
      </c>
      <c r="L105" s="39" t="s">
        <v>412</v>
      </c>
      <c r="M105" s="78" t="s">
        <v>455</v>
      </c>
    </row>
    <row r="106" spans="1:13" ht="46.8" x14ac:dyDescent="0.25">
      <c r="A106" s="49" t="s">
        <v>298</v>
      </c>
      <c r="B106" s="36" t="s">
        <v>59</v>
      </c>
      <c r="C106" s="36" t="s">
        <v>126</v>
      </c>
      <c r="D106" s="13" t="s">
        <v>33</v>
      </c>
      <c r="E106" s="13">
        <v>1</v>
      </c>
      <c r="F106" s="31">
        <v>20.18</v>
      </c>
      <c r="G106" s="69">
        <v>0.05</v>
      </c>
      <c r="H106" s="55">
        <f t="shared" si="4"/>
        <v>20.18</v>
      </c>
      <c r="I106" s="55">
        <f t="shared" si="5"/>
        <v>21.189</v>
      </c>
      <c r="J106" s="40"/>
      <c r="K106" s="39" t="s">
        <v>413</v>
      </c>
      <c r="L106" s="39" t="s">
        <v>412</v>
      </c>
      <c r="M106" s="79" t="s">
        <v>456</v>
      </c>
    </row>
    <row r="107" spans="1:13" ht="46.8" x14ac:dyDescent="0.25">
      <c r="A107" s="49" t="s">
        <v>299</v>
      </c>
      <c r="B107" s="36" t="s">
        <v>60</v>
      </c>
      <c r="C107" s="36" t="s">
        <v>152</v>
      </c>
      <c r="D107" s="13" t="s">
        <v>33</v>
      </c>
      <c r="E107" s="13">
        <v>1</v>
      </c>
      <c r="F107" s="31">
        <v>20.18</v>
      </c>
      <c r="G107" s="69">
        <v>0.05</v>
      </c>
      <c r="H107" s="55">
        <f t="shared" si="4"/>
        <v>20.18</v>
      </c>
      <c r="I107" s="55">
        <f t="shared" si="5"/>
        <v>21.189</v>
      </c>
      <c r="J107" s="40"/>
      <c r="K107" s="39" t="s">
        <v>413</v>
      </c>
      <c r="L107" s="39" t="s">
        <v>412</v>
      </c>
      <c r="M107" s="79" t="s">
        <v>457</v>
      </c>
    </row>
    <row r="108" spans="1:13" ht="46.8" x14ac:dyDescent="0.25">
      <c r="A108" s="49" t="s">
        <v>300</v>
      </c>
      <c r="B108" s="36" t="s">
        <v>61</v>
      </c>
      <c r="C108" s="36" t="s">
        <v>152</v>
      </c>
      <c r="D108" s="13" t="s">
        <v>33</v>
      </c>
      <c r="E108" s="13">
        <v>1</v>
      </c>
      <c r="F108" s="31">
        <v>20.18</v>
      </c>
      <c r="G108" s="69">
        <v>0.05</v>
      </c>
      <c r="H108" s="55">
        <f t="shared" si="4"/>
        <v>20.18</v>
      </c>
      <c r="I108" s="55">
        <f t="shared" si="5"/>
        <v>21.189</v>
      </c>
      <c r="J108" s="40"/>
      <c r="K108" s="39" t="s">
        <v>413</v>
      </c>
      <c r="L108" s="39" t="s">
        <v>412</v>
      </c>
      <c r="M108" s="79" t="s">
        <v>458</v>
      </c>
    </row>
    <row r="109" spans="1:13" ht="46.8" x14ac:dyDescent="0.25">
      <c r="A109" s="49" t="s">
        <v>301</v>
      </c>
      <c r="B109" s="36" t="s">
        <v>165</v>
      </c>
      <c r="C109" s="36" t="s">
        <v>177</v>
      </c>
      <c r="D109" s="13" t="s">
        <v>46</v>
      </c>
      <c r="E109" s="13">
        <v>1</v>
      </c>
      <c r="F109" s="13">
        <v>32.119999999999997</v>
      </c>
      <c r="G109" s="69">
        <v>0.05</v>
      </c>
      <c r="H109" s="55">
        <f t="shared" si="4"/>
        <v>32.119999999999997</v>
      </c>
      <c r="I109" s="55">
        <f t="shared" si="5"/>
        <v>33.725999999999999</v>
      </c>
      <c r="J109" s="40"/>
      <c r="K109" s="39" t="s">
        <v>413</v>
      </c>
      <c r="L109" s="39" t="s">
        <v>412</v>
      </c>
      <c r="M109" s="80" t="s">
        <v>459</v>
      </c>
    </row>
    <row r="110" spans="1:13" ht="46.8" x14ac:dyDescent="0.25">
      <c r="A110" s="49" t="s">
        <v>302</v>
      </c>
      <c r="B110" s="36" t="s">
        <v>136</v>
      </c>
      <c r="C110" s="36" t="s">
        <v>178</v>
      </c>
      <c r="D110" s="13" t="s">
        <v>33</v>
      </c>
      <c r="E110" s="13">
        <v>1</v>
      </c>
      <c r="F110" s="31">
        <v>20.18</v>
      </c>
      <c r="G110" s="69">
        <v>0.05</v>
      </c>
      <c r="H110" s="55">
        <f t="shared" si="4"/>
        <v>20.18</v>
      </c>
      <c r="I110" s="55">
        <f t="shared" si="5"/>
        <v>21.189</v>
      </c>
      <c r="J110" s="40"/>
      <c r="K110" s="39" t="s">
        <v>413</v>
      </c>
      <c r="L110" s="39" t="s">
        <v>412</v>
      </c>
      <c r="M110" s="80" t="s">
        <v>423</v>
      </c>
    </row>
    <row r="111" spans="1:13" ht="46.8" x14ac:dyDescent="0.25">
      <c r="A111" s="49" t="s">
        <v>303</v>
      </c>
      <c r="B111" s="36" t="s">
        <v>62</v>
      </c>
      <c r="C111" s="36" t="s">
        <v>179</v>
      </c>
      <c r="D111" s="13" t="s">
        <v>46</v>
      </c>
      <c r="E111" s="13">
        <v>1</v>
      </c>
      <c r="F111" s="31">
        <v>20.18</v>
      </c>
      <c r="G111" s="69">
        <v>0.05</v>
      </c>
      <c r="H111" s="55">
        <f t="shared" si="4"/>
        <v>20.18</v>
      </c>
      <c r="I111" s="55">
        <f t="shared" si="5"/>
        <v>21.189</v>
      </c>
      <c r="J111" s="40"/>
      <c r="K111" s="39" t="s">
        <v>413</v>
      </c>
      <c r="L111" s="39" t="s">
        <v>412</v>
      </c>
      <c r="M111" s="80" t="s">
        <v>460</v>
      </c>
    </row>
    <row r="112" spans="1:13" ht="46.8" x14ac:dyDescent="0.25">
      <c r="A112" s="49" t="s">
        <v>304</v>
      </c>
      <c r="B112" s="36" t="s">
        <v>166</v>
      </c>
      <c r="C112" s="36" t="s">
        <v>180</v>
      </c>
      <c r="D112" s="13" t="s">
        <v>33</v>
      </c>
      <c r="E112" s="13">
        <v>1</v>
      </c>
      <c r="F112" s="31">
        <v>20.18</v>
      </c>
      <c r="G112" s="69">
        <v>0.05</v>
      </c>
      <c r="H112" s="55">
        <f t="shared" si="4"/>
        <v>20.18</v>
      </c>
      <c r="I112" s="55">
        <f t="shared" si="5"/>
        <v>21.189</v>
      </c>
      <c r="J112" s="40"/>
      <c r="K112" s="39" t="s">
        <v>413</v>
      </c>
      <c r="L112" s="39" t="s">
        <v>412</v>
      </c>
      <c r="M112" s="80" t="s">
        <v>461</v>
      </c>
    </row>
    <row r="113" spans="1:13" ht="52.8" x14ac:dyDescent="0.25">
      <c r="A113" s="49" t="s">
        <v>305</v>
      </c>
      <c r="B113" s="36" t="s">
        <v>63</v>
      </c>
      <c r="C113" s="36" t="s">
        <v>176</v>
      </c>
      <c r="D113" s="13" t="s">
        <v>46</v>
      </c>
      <c r="E113" s="13">
        <v>1</v>
      </c>
      <c r="F113" s="31">
        <v>20.18</v>
      </c>
      <c r="G113" s="69">
        <v>0.05</v>
      </c>
      <c r="H113" s="55">
        <f t="shared" si="4"/>
        <v>20.18</v>
      </c>
      <c r="I113" s="55">
        <f t="shared" si="5"/>
        <v>21.189</v>
      </c>
      <c r="J113" s="40"/>
      <c r="K113" s="39" t="s">
        <v>413</v>
      </c>
      <c r="L113" s="39" t="s">
        <v>412</v>
      </c>
      <c r="M113" s="80" t="s">
        <v>462</v>
      </c>
    </row>
    <row r="114" spans="1:13" ht="46.8" x14ac:dyDescent="0.25">
      <c r="A114" s="49" t="s">
        <v>306</v>
      </c>
      <c r="B114" s="36" t="s">
        <v>36</v>
      </c>
      <c r="C114" s="36" t="s">
        <v>159</v>
      </c>
      <c r="D114" s="13" t="s">
        <v>33</v>
      </c>
      <c r="E114" s="13">
        <v>1</v>
      </c>
      <c r="F114" s="31">
        <v>20.18</v>
      </c>
      <c r="G114" s="69">
        <v>0.05</v>
      </c>
      <c r="H114" s="55">
        <f t="shared" si="4"/>
        <v>20.18</v>
      </c>
      <c r="I114" s="55">
        <f t="shared" si="5"/>
        <v>21.189</v>
      </c>
      <c r="J114" s="40"/>
      <c r="K114" s="39" t="s">
        <v>413</v>
      </c>
      <c r="L114" s="39" t="s">
        <v>412</v>
      </c>
      <c r="M114" s="80" t="s">
        <v>463</v>
      </c>
    </row>
    <row r="115" spans="1:13" ht="46.8" x14ac:dyDescent="0.25">
      <c r="A115" s="49" t="s">
        <v>307</v>
      </c>
      <c r="B115" s="36" t="s">
        <v>64</v>
      </c>
      <c r="C115" s="36" t="s">
        <v>145</v>
      </c>
      <c r="D115" s="13" t="s">
        <v>33</v>
      </c>
      <c r="E115" s="13">
        <v>1</v>
      </c>
      <c r="F115" s="31">
        <v>20.18</v>
      </c>
      <c r="G115" s="69">
        <v>0.05</v>
      </c>
      <c r="H115" s="55">
        <f t="shared" si="4"/>
        <v>20.18</v>
      </c>
      <c r="I115" s="55">
        <f t="shared" si="5"/>
        <v>21.189</v>
      </c>
      <c r="J115" s="40"/>
      <c r="K115" s="39" t="s">
        <v>413</v>
      </c>
      <c r="L115" s="39" t="s">
        <v>412</v>
      </c>
      <c r="M115" s="80" t="s">
        <v>464</v>
      </c>
    </row>
    <row r="116" spans="1:13" ht="46.8" x14ac:dyDescent="0.25">
      <c r="A116" s="49" t="s">
        <v>308</v>
      </c>
      <c r="B116" s="36" t="s">
        <v>65</v>
      </c>
      <c r="C116" s="36" t="s">
        <v>156</v>
      </c>
      <c r="D116" s="13" t="s">
        <v>33</v>
      </c>
      <c r="E116" s="13">
        <v>1</v>
      </c>
      <c r="F116" s="31">
        <v>20.18</v>
      </c>
      <c r="G116" s="69">
        <v>0.05</v>
      </c>
      <c r="H116" s="55">
        <f t="shared" si="4"/>
        <v>20.18</v>
      </c>
      <c r="I116" s="55">
        <f t="shared" si="5"/>
        <v>21.189</v>
      </c>
      <c r="J116" s="40"/>
      <c r="K116" s="39" t="s">
        <v>413</v>
      </c>
      <c r="L116" s="39" t="s">
        <v>412</v>
      </c>
      <c r="M116" s="80" t="s">
        <v>465</v>
      </c>
    </row>
    <row r="117" spans="1:13" ht="46.8" x14ac:dyDescent="0.25">
      <c r="A117" s="49" t="s">
        <v>309</v>
      </c>
      <c r="B117" s="36" t="s">
        <v>66</v>
      </c>
      <c r="C117" s="36" t="s">
        <v>145</v>
      </c>
      <c r="D117" s="13" t="s">
        <v>33</v>
      </c>
      <c r="E117" s="13">
        <v>1</v>
      </c>
      <c r="F117" s="31">
        <v>20.18</v>
      </c>
      <c r="G117" s="69">
        <v>0.05</v>
      </c>
      <c r="H117" s="55">
        <f t="shared" si="4"/>
        <v>20.18</v>
      </c>
      <c r="I117" s="55">
        <f t="shared" si="5"/>
        <v>21.189</v>
      </c>
      <c r="J117" s="40"/>
      <c r="K117" s="39" t="s">
        <v>413</v>
      </c>
      <c r="L117" s="39" t="s">
        <v>412</v>
      </c>
      <c r="M117" s="80" t="s">
        <v>466</v>
      </c>
    </row>
    <row r="118" spans="1:13" ht="46.8" x14ac:dyDescent="0.25">
      <c r="A118" s="49" t="s">
        <v>310</v>
      </c>
      <c r="B118" s="36" t="s">
        <v>67</v>
      </c>
      <c r="C118" s="36" t="s">
        <v>156</v>
      </c>
      <c r="D118" s="13" t="s">
        <v>33</v>
      </c>
      <c r="E118" s="13">
        <v>1</v>
      </c>
      <c r="F118" s="31">
        <v>20.18</v>
      </c>
      <c r="G118" s="69">
        <v>0.05</v>
      </c>
      <c r="H118" s="55">
        <f t="shared" si="4"/>
        <v>20.18</v>
      </c>
      <c r="I118" s="55">
        <f t="shared" si="5"/>
        <v>21.189</v>
      </c>
      <c r="J118" s="40"/>
      <c r="K118" s="39" t="s">
        <v>413</v>
      </c>
      <c r="L118" s="39" t="s">
        <v>412</v>
      </c>
      <c r="M118" s="80" t="s">
        <v>467</v>
      </c>
    </row>
    <row r="119" spans="1:13" ht="52.8" x14ac:dyDescent="0.25">
      <c r="A119" s="49" t="s">
        <v>311</v>
      </c>
      <c r="B119" s="36" t="s">
        <v>68</v>
      </c>
      <c r="C119" s="36" t="s">
        <v>146</v>
      </c>
      <c r="D119" s="13" t="s">
        <v>33</v>
      </c>
      <c r="E119" s="13">
        <v>1</v>
      </c>
      <c r="F119" s="31">
        <v>20.18</v>
      </c>
      <c r="G119" s="69">
        <v>0.05</v>
      </c>
      <c r="H119" s="55">
        <f t="shared" si="4"/>
        <v>20.18</v>
      </c>
      <c r="I119" s="55">
        <f t="shared" si="5"/>
        <v>21.189</v>
      </c>
      <c r="J119" s="40"/>
      <c r="K119" s="39" t="s">
        <v>413</v>
      </c>
      <c r="L119" s="39" t="s">
        <v>412</v>
      </c>
      <c r="M119" s="80" t="s">
        <v>468</v>
      </c>
    </row>
    <row r="120" spans="1:13" ht="46.8" x14ac:dyDescent="0.25">
      <c r="A120" s="49" t="s">
        <v>312</v>
      </c>
      <c r="B120" s="36" t="s">
        <v>69</v>
      </c>
      <c r="C120" s="36" t="s">
        <v>159</v>
      </c>
      <c r="D120" s="13" t="s">
        <v>33</v>
      </c>
      <c r="E120" s="13">
        <v>1</v>
      </c>
      <c r="F120" s="31">
        <v>20.18</v>
      </c>
      <c r="G120" s="69">
        <v>0.05</v>
      </c>
      <c r="H120" s="55">
        <f t="shared" si="4"/>
        <v>20.18</v>
      </c>
      <c r="I120" s="55">
        <f t="shared" si="5"/>
        <v>21.189</v>
      </c>
      <c r="J120" s="40"/>
      <c r="K120" s="39" t="s">
        <v>413</v>
      </c>
      <c r="L120" s="39" t="s">
        <v>412</v>
      </c>
      <c r="M120" s="80" t="s">
        <v>469</v>
      </c>
    </row>
    <row r="121" spans="1:13" ht="46.8" x14ac:dyDescent="0.25">
      <c r="A121" s="49" t="s">
        <v>313</v>
      </c>
      <c r="B121" s="36" t="s">
        <v>70</v>
      </c>
      <c r="C121" s="36" t="s">
        <v>151</v>
      </c>
      <c r="D121" s="13" t="s">
        <v>33</v>
      </c>
      <c r="E121" s="13">
        <v>1</v>
      </c>
      <c r="F121" s="31">
        <v>20.18</v>
      </c>
      <c r="G121" s="69">
        <v>0.05</v>
      </c>
      <c r="H121" s="55">
        <f t="shared" si="4"/>
        <v>20.18</v>
      </c>
      <c r="I121" s="55">
        <f t="shared" si="5"/>
        <v>21.189</v>
      </c>
      <c r="J121" s="40"/>
      <c r="K121" s="39" t="s">
        <v>413</v>
      </c>
      <c r="L121" s="39" t="s">
        <v>412</v>
      </c>
      <c r="M121" s="79" t="s">
        <v>470</v>
      </c>
    </row>
    <row r="122" spans="1:13" ht="46.8" x14ac:dyDescent="0.25">
      <c r="A122" s="49" t="s">
        <v>314</v>
      </c>
      <c r="B122" s="36" t="s">
        <v>71</v>
      </c>
      <c r="C122" s="36" t="s">
        <v>159</v>
      </c>
      <c r="D122" s="13" t="s">
        <v>33</v>
      </c>
      <c r="E122" s="13">
        <v>1</v>
      </c>
      <c r="F122" s="31">
        <v>20.18</v>
      </c>
      <c r="G122" s="69">
        <v>0.05</v>
      </c>
      <c r="H122" s="55">
        <f t="shared" si="4"/>
        <v>20.18</v>
      </c>
      <c r="I122" s="55">
        <f t="shared" si="5"/>
        <v>21.189</v>
      </c>
      <c r="J122" s="40"/>
      <c r="K122" s="39" t="s">
        <v>413</v>
      </c>
      <c r="L122" s="39" t="s">
        <v>412</v>
      </c>
      <c r="M122" s="79" t="s">
        <v>471</v>
      </c>
    </row>
    <row r="123" spans="1:13" ht="46.8" x14ac:dyDescent="0.25">
      <c r="A123" s="49" t="s">
        <v>315</v>
      </c>
      <c r="B123" s="36" t="s">
        <v>72</v>
      </c>
      <c r="C123" s="36" t="s">
        <v>156</v>
      </c>
      <c r="D123" s="13" t="s">
        <v>33</v>
      </c>
      <c r="E123" s="13">
        <v>1</v>
      </c>
      <c r="F123" s="31">
        <v>20.18</v>
      </c>
      <c r="G123" s="69">
        <v>0.05</v>
      </c>
      <c r="H123" s="55">
        <f t="shared" si="4"/>
        <v>20.18</v>
      </c>
      <c r="I123" s="55">
        <f t="shared" si="5"/>
        <v>21.189</v>
      </c>
      <c r="J123" s="40"/>
      <c r="K123" s="39" t="s">
        <v>413</v>
      </c>
      <c r="L123" s="39" t="s">
        <v>412</v>
      </c>
      <c r="M123" s="79" t="s">
        <v>472</v>
      </c>
    </row>
    <row r="124" spans="1:13" ht="52.8" x14ac:dyDescent="0.25">
      <c r="A124" s="49" t="s">
        <v>316</v>
      </c>
      <c r="B124" s="36" t="s">
        <v>73</v>
      </c>
      <c r="C124" s="36" t="s">
        <v>181</v>
      </c>
      <c r="D124" s="13" t="s">
        <v>33</v>
      </c>
      <c r="E124" s="13">
        <v>1</v>
      </c>
      <c r="F124" s="13">
        <v>32.119999999999997</v>
      </c>
      <c r="G124" s="69">
        <v>0.05</v>
      </c>
      <c r="H124" s="55">
        <f t="shared" si="4"/>
        <v>32.119999999999997</v>
      </c>
      <c r="I124" s="55">
        <f t="shared" si="5"/>
        <v>33.725999999999999</v>
      </c>
      <c r="J124" s="40"/>
      <c r="K124" s="39" t="s">
        <v>413</v>
      </c>
      <c r="L124" s="39" t="s">
        <v>412</v>
      </c>
      <c r="M124" s="79" t="s">
        <v>473</v>
      </c>
    </row>
    <row r="125" spans="1:13" ht="46.8" x14ac:dyDescent="0.25">
      <c r="A125" s="49" t="s">
        <v>317</v>
      </c>
      <c r="B125" s="36" t="s">
        <v>74</v>
      </c>
      <c r="C125" s="36" t="s">
        <v>161</v>
      </c>
      <c r="D125" s="13" t="s">
        <v>46</v>
      </c>
      <c r="E125" s="13">
        <v>1</v>
      </c>
      <c r="F125" s="31">
        <v>20.18</v>
      </c>
      <c r="G125" s="69">
        <v>0.05</v>
      </c>
      <c r="H125" s="55">
        <f t="shared" si="4"/>
        <v>20.18</v>
      </c>
      <c r="I125" s="55">
        <f t="shared" si="5"/>
        <v>21.189</v>
      </c>
      <c r="J125" s="40"/>
      <c r="K125" s="39" t="s">
        <v>413</v>
      </c>
      <c r="L125" s="39" t="s">
        <v>412</v>
      </c>
      <c r="M125" s="78" t="s">
        <v>474</v>
      </c>
    </row>
    <row r="126" spans="1:13" ht="46.8" x14ac:dyDescent="0.25">
      <c r="A126" s="49" t="s">
        <v>318</v>
      </c>
      <c r="B126" s="36" t="s">
        <v>75</v>
      </c>
      <c r="C126" s="36" t="s">
        <v>182</v>
      </c>
      <c r="D126" s="13" t="s">
        <v>46</v>
      </c>
      <c r="E126" s="13">
        <v>1</v>
      </c>
      <c r="F126" s="31">
        <v>20.18</v>
      </c>
      <c r="G126" s="69">
        <v>0.05</v>
      </c>
      <c r="H126" s="55">
        <f t="shared" si="4"/>
        <v>20.18</v>
      </c>
      <c r="I126" s="55">
        <f t="shared" si="5"/>
        <v>21.189</v>
      </c>
      <c r="J126" s="40"/>
      <c r="K126" s="39" t="s">
        <v>413</v>
      </c>
      <c r="L126" s="39" t="s">
        <v>412</v>
      </c>
      <c r="M126" s="79" t="s">
        <v>475</v>
      </c>
    </row>
    <row r="127" spans="1:13" ht="46.8" x14ac:dyDescent="0.25">
      <c r="A127" s="49" t="s">
        <v>319</v>
      </c>
      <c r="B127" s="36" t="s">
        <v>76</v>
      </c>
      <c r="C127" s="36" t="s">
        <v>183</v>
      </c>
      <c r="D127" s="13" t="s">
        <v>33</v>
      </c>
      <c r="E127" s="13">
        <v>1</v>
      </c>
      <c r="F127" s="31">
        <v>20.18</v>
      </c>
      <c r="G127" s="69">
        <v>0.05</v>
      </c>
      <c r="H127" s="55">
        <f t="shared" ref="H127:H190" si="6">E127*F127</f>
        <v>20.18</v>
      </c>
      <c r="I127" s="55">
        <f t="shared" ref="I127:I190" si="7">H127+H127*G127</f>
        <v>21.189</v>
      </c>
      <c r="J127" s="40"/>
      <c r="K127" s="39" t="s">
        <v>413</v>
      </c>
      <c r="L127" s="39" t="s">
        <v>412</v>
      </c>
      <c r="M127" s="77" t="s">
        <v>476</v>
      </c>
    </row>
    <row r="128" spans="1:13" ht="79.2" x14ac:dyDescent="0.25">
      <c r="A128" s="49" t="s">
        <v>320</v>
      </c>
      <c r="B128" s="36" t="s">
        <v>141</v>
      </c>
      <c r="C128" s="36" t="s">
        <v>184</v>
      </c>
      <c r="D128" s="13" t="s">
        <v>46</v>
      </c>
      <c r="E128" s="13">
        <v>1</v>
      </c>
      <c r="F128" s="13">
        <v>32.119999999999997</v>
      </c>
      <c r="G128" s="69">
        <v>0.05</v>
      </c>
      <c r="H128" s="55">
        <f t="shared" si="6"/>
        <v>32.119999999999997</v>
      </c>
      <c r="I128" s="55">
        <f t="shared" si="7"/>
        <v>33.725999999999999</v>
      </c>
      <c r="J128" s="40"/>
      <c r="K128" s="39" t="s">
        <v>413</v>
      </c>
      <c r="L128" s="39" t="s">
        <v>412</v>
      </c>
      <c r="M128" s="79" t="s">
        <v>436</v>
      </c>
    </row>
    <row r="129" spans="1:13" ht="52.8" x14ac:dyDescent="0.25">
      <c r="A129" s="49" t="s">
        <v>321</v>
      </c>
      <c r="B129" s="36" t="s">
        <v>77</v>
      </c>
      <c r="C129" s="36" t="s">
        <v>176</v>
      </c>
      <c r="D129" s="13" t="s">
        <v>33</v>
      </c>
      <c r="E129" s="13">
        <v>1</v>
      </c>
      <c r="F129" s="31">
        <v>20.18</v>
      </c>
      <c r="G129" s="69">
        <v>0.05</v>
      </c>
      <c r="H129" s="55">
        <f t="shared" si="6"/>
        <v>20.18</v>
      </c>
      <c r="I129" s="55">
        <f t="shared" si="7"/>
        <v>21.189</v>
      </c>
      <c r="J129" s="40"/>
      <c r="K129" s="39" t="s">
        <v>413</v>
      </c>
      <c r="L129" s="39" t="s">
        <v>412</v>
      </c>
      <c r="M129" s="80" t="s">
        <v>477</v>
      </c>
    </row>
    <row r="130" spans="1:13" ht="46.8" x14ac:dyDescent="0.25">
      <c r="A130" s="49" t="s">
        <v>322</v>
      </c>
      <c r="B130" s="36" t="s">
        <v>78</v>
      </c>
      <c r="C130" s="36" t="s">
        <v>145</v>
      </c>
      <c r="D130" s="13" t="s">
        <v>33</v>
      </c>
      <c r="E130" s="13">
        <v>1</v>
      </c>
      <c r="F130" s="31">
        <v>20.18</v>
      </c>
      <c r="G130" s="69">
        <v>0.05</v>
      </c>
      <c r="H130" s="55">
        <f t="shared" si="6"/>
        <v>20.18</v>
      </c>
      <c r="I130" s="55">
        <f t="shared" si="7"/>
        <v>21.189</v>
      </c>
      <c r="J130" s="40"/>
      <c r="K130" s="39" t="s">
        <v>413</v>
      </c>
      <c r="L130" s="39" t="s">
        <v>412</v>
      </c>
      <c r="M130" s="79" t="s">
        <v>478</v>
      </c>
    </row>
    <row r="131" spans="1:13" ht="46.8" x14ac:dyDescent="0.25">
      <c r="A131" s="49" t="s">
        <v>323</v>
      </c>
      <c r="B131" s="36" t="s">
        <v>79</v>
      </c>
      <c r="C131" s="36" t="s">
        <v>145</v>
      </c>
      <c r="D131" s="13" t="s">
        <v>33</v>
      </c>
      <c r="E131" s="13">
        <v>1</v>
      </c>
      <c r="F131" s="31">
        <v>20.18</v>
      </c>
      <c r="G131" s="69">
        <v>0.05</v>
      </c>
      <c r="H131" s="55">
        <f t="shared" si="6"/>
        <v>20.18</v>
      </c>
      <c r="I131" s="55">
        <f t="shared" si="7"/>
        <v>21.189</v>
      </c>
      <c r="J131" s="40"/>
      <c r="K131" s="39" t="s">
        <v>413</v>
      </c>
      <c r="L131" s="39" t="s">
        <v>412</v>
      </c>
      <c r="M131" s="78" t="s">
        <v>479</v>
      </c>
    </row>
    <row r="132" spans="1:13" ht="46.8" x14ac:dyDescent="0.25">
      <c r="A132" s="49" t="s">
        <v>324</v>
      </c>
      <c r="B132" s="36" t="s">
        <v>80</v>
      </c>
      <c r="C132" s="36" t="s">
        <v>181</v>
      </c>
      <c r="D132" s="13" t="s">
        <v>33</v>
      </c>
      <c r="E132" s="13">
        <v>1</v>
      </c>
      <c r="F132" s="31">
        <v>20.18</v>
      </c>
      <c r="G132" s="69">
        <v>0.05</v>
      </c>
      <c r="H132" s="55">
        <f t="shared" si="6"/>
        <v>20.18</v>
      </c>
      <c r="I132" s="55">
        <f t="shared" si="7"/>
        <v>21.189</v>
      </c>
      <c r="J132" s="40"/>
      <c r="K132" s="39" t="s">
        <v>413</v>
      </c>
      <c r="L132" s="39" t="s">
        <v>412</v>
      </c>
      <c r="M132" s="78" t="s">
        <v>480</v>
      </c>
    </row>
    <row r="133" spans="1:13" ht="46.8" x14ac:dyDescent="0.25">
      <c r="A133" s="49" t="s">
        <v>325</v>
      </c>
      <c r="B133" s="36" t="s">
        <v>45</v>
      </c>
      <c r="C133" s="36" t="s">
        <v>145</v>
      </c>
      <c r="D133" s="13" t="s">
        <v>33</v>
      </c>
      <c r="E133" s="13">
        <v>1</v>
      </c>
      <c r="F133" s="31">
        <v>20.18</v>
      </c>
      <c r="G133" s="69">
        <v>0.05</v>
      </c>
      <c r="H133" s="55">
        <f t="shared" si="6"/>
        <v>20.18</v>
      </c>
      <c r="I133" s="55">
        <f t="shared" si="7"/>
        <v>21.189</v>
      </c>
      <c r="J133" s="40"/>
      <c r="K133" s="39" t="s">
        <v>413</v>
      </c>
      <c r="L133" s="39" t="s">
        <v>412</v>
      </c>
      <c r="M133" s="78" t="s">
        <v>481</v>
      </c>
    </row>
    <row r="134" spans="1:13" ht="46.8" x14ac:dyDescent="0.25">
      <c r="A134" s="49" t="s">
        <v>326</v>
      </c>
      <c r="B134" s="36" t="s">
        <v>81</v>
      </c>
      <c r="C134" s="36" t="s">
        <v>145</v>
      </c>
      <c r="D134" s="13" t="s">
        <v>33</v>
      </c>
      <c r="E134" s="13">
        <v>1</v>
      </c>
      <c r="F134" s="31">
        <v>20.18</v>
      </c>
      <c r="G134" s="69">
        <v>0.05</v>
      </c>
      <c r="H134" s="55">
        <f t="shared" si="6"/>
        <v>20.18</v>
      </c>
      <c r="I134" s="55">
        <f t="shared" si="7"/>
        <v>21.189</v>
      </c>
      <c r="J134" s="40"/>
      <c r="K134" s="39" t="s">
        <v>413</v>
      </c>
      <c r="L134" s="39" t="s">
        <v>412</v>
      </c>
      <c r="M134" s="78" t="s">
        <v>482</v>
      </c>
    </row>
    <row r="135" spans="1:13" ht="46.8" x14ac:dyDescent="0.25">
      <c r="A135" s="49" t="s">
        <v>327</v>
      </c>
      <c r="B135" s="36" t="s">
        <v>82</v>
      </c>
      <c r="C135" s="36" t="s">
        <v>152</v>
      </c>
      <c r="D135" s="13" t="s">
        <v>33</v>
      </c>
      <c r="E135" s="13">
        <v>1</v>
      </c>
      <c r="F135" s="31">
        <v>20.18</v>
      </c>
      <c r="G135" s="69">
        <v>0.05</v>
      </c>
      <c r="H135" s="55">
        <f t="shared" si="6"/>
        <v>20.18</v>
      </c>
      <c r="I135" s="55">
        <f t="shared" si="7"/>
        <v>21.189</v>
      </c>
      <c r="J135" s="40"/>
      <c r="K135" s="39" t="s">
        <v>413</v>
      </c>
      <c r="L135" s="39" t="s">
        <v>412</v>
      </c>
      <c r="M135" s="78" t="s">
        <v>483</v>
      </c>
    </row>
    <row r="136" spans="1:13" ht="46.8" x14ac:dyDescent="0.25">
      <c r="A136" s="49" t="s">
        <v>328</v>
      </c>
      <c r="B136" s="36" t="s">
        <v>113</v>
      </c>
      <c r="C136" s="44">
        <v>1</v>
      </c>
      <c r="D136" s="13" t="s">
        <v>46</v>
      </c>
      <c r="E136" s="13">
        <v>1</v>
      </c>
      <c r="F136" s="13">
        <v>59.37</v>
      </c>
      <c r="G136" s="69">
        <v>0.05</v>
      </c>
      <c r="H136" s="55">
        <f t="shared" si="6"/>
        <v>59.37</v>
      </c>
      <c r="I136" s="55">
        <f t="shared" si="7"/>
        <v>62.338499999999996</v>
      </c>
      <c r="J136" s="40"/>
      <c r="K136" s="39" t="s">
        <v>413</v>
      </c>
      <c r="L136" s="39" t="s">
        <v>412</v>
      </c>
      <c r="M136" s="78" t="s">
        <v>484</v>
      </c>
    </row>
    <row r="137" spans="1:13" ht="46.8" x14ac:dyDescent="0.25">
      <c r="A137" s="49" t="s">
        <v>329</v>
      </c>
      <c r="B137" s="36" t="s">
        <v>83</v>
      </c>
      <c r="C137" s="36" t="s">
        <v>154</v>
      </c>
      <c r="D137" s="13" t="s">
        <v>46</v>
      </c>
      <c r="E137" s="13">
        <v>1</v>
      </c>
      <c r="F137" s="31">
        <v>20.18</v>
      </c>
      <c r="G137" s="69">
        <v>0.05</v>
      </c>
      <c r="H137" s="55">
        <f t="shared" si="6"/>
        <v>20.18</v>
      </c>
      <c r="I137" s="55">
        <f t="shared" si="7"/>
        <v>21.189</v>
      </c>
      <c r="J137" s="40"/>
      <c r="K137" s="39" t="s">
        <v>413</v>
      </c>
      <c r="L137" s="39" t="s">
        <v>412</v>
      </c>
      <c r="M137" s="78" t="s">
        <v>485</v>
      </c>
    </row>
    <row r="138" spans="1:13" ht="52.8" x14ac:dyDescent="0.25">
      <c r="A138" s="49" t="s">
        <v>330</v>
      </c>
      <c r="B138" s="36" t="s">
        <v>48</v>
      </c>
      <c r="C138" s="36" t="s">
        <v>122</v>
      </c>
      <c r="D138" s="13" t="s">
        <v>33</v>
      </c>
      <c r="E138" s="13">
        <v>1</v>
      </c>
      <c r="F138" s="31">
        <v>20.18</v>
      </c>
      <c r="G138" s="69">
        <v>0.05</v>
      </c>
      <c r="H138" s="55">
        <f t="shared" si="6"/>
        <v>20.18</v>
      </c>
      <c r="I138" s="55">
        <f t="shared" si="7"/>
        <v>21.189</v>
      </c>
      <c r="J138" s="40"/>
      <c r="K138" s="39" t="s">
        <v>413</v>
      </c>
      <c r="L138" s="39" t="s">
        <v>412</v>
      </c>
      <c r="M138" s="78" t="s">
        <v>439</v>
      </c>
    </row>
    <row r="139" spans="1:13" ht="46.8" x14ac:dyDescent="0.25">
      <c r="A139" s="49" t="s">
        <v>331</v>
      </c>
      <c r="B139" s="36" t="s">
        <v>84</v>
      </c>
      <c r="C139" s="36" t="s">
        <v>148</v>
      </c>
      <c r="D139" s="13" t="s">
        <v>33</v>
      </c>
      <c r="E139" s="13">
        <v>1</v>
      </c>
      <c r="F139" s="13">
        <v>32.119999999999997</v>
      </c>
      <c r="G139" s="69">
        <v>0.05</v>
      </c>
      <c r="H139" s="55">
        <f t="shared" si="6"/>
        <v>32.119999999999997</v>
      </c>
      <c r="I139" s="55">
        <f t="shared" si="7"/>
        <v>33.725999999999999</v>
      </c>
      <c r="J139" s="40"/>
      <c r="K139" s="39" t="s">
        <v>413</v>
      </c>
      <c r="L139" s="39" t="s">
        <v>412</v>
      </c>
      <c r="M139" s="78" t="s">
        <v>486</v>
      </c>
    </row>
    <row r="140" spans="1:13" ht="52.8" x14ac:dyDescent="0.25">
      <c r="A140" s="49" t="s">
        <v>332</v>
      </c>
      <c r="B140" s="36" t="s">
        <v>85</v>
      </c>
      <c r="C140" s="36" t="s">
        <v>180</v>
      </c>
      <c r="D140" s="13" t="s">
        <v>33</v>
      </c>
      <c r="E140" s="13">
        <v>1</v>
      </c>
      <c r="F140" s="31">
        <v>20.18</v>
      </c>
      <c r="G140" s="69">
        <v>0.05</v>
      </c>
      <c r="H140" s="55">
        <f t="shared" si="6"/>
        <v>20.18</v>
      </c>
      <c r="I140" s="55">
        <f t="shared" si="7"/>
        <v>21.189</v>
      </c>
      <c r="J140" s="40"/>
      <c r="K140" s="39" t="s">
        <v>413</v>
      </c>
      <c r="L140" s="39" t="s">
        <v>412</v>
      </c>
      <c r="M140" s="78" t="s">
        <v>487</v>
      </c>
    </row>
    <row r="141" spans="1:13" ht="46.8" x14ac:dyDescent="0.25">
      <c r="A141" s="49" t="s">
        <v>333</v>
      </c>
      <c r="B141" s="36" t="s">
        <v>86</v>
      </c>
      <c r="C141" s="36" t="s">
        <v>182</v>
      </c>
      <c r="D141" s="13" t="s">
        <v>46</v>
      </c>
      <c r="E141" s="13">
        <v>1</v>
      </c>
      <c r="F141" s="31">
        <v>20.18</v>
      </c>
      <c r="G141" s="69">
        <v>0.05</v>
      </c>
      <c r="H141" s="55">
        <f t="shared" si="6"/>
        <v>20.18</v>
      </c>
      <c r="I141" s="55">
        <f t="shared" si="7"/>
        <v>21.189</v>
      </c>
      <c r="J141" s="40"/>
      <c r="K141" s="39" t="s">
        <v>413</v>
      </c>
      <c r="L141" s="39" t="s">
        <v>412</v>
      </c>
      <c r="M141" s="79" t="s">
        <v>488</v>
      </c>
    </row>
    <row r="142" spans="1:13" ht="52.8" x14ac:dyDescent="0.25">
      <c r="A142" s="49" t="s">
        <v>334</v>
      </c>
      <c r="B142" s="36" t="s">
        <v>87</v>
      </c>
      <c r="C142" s="36" t="s">
        <v>185</v>
      </c>
      <c r="D142" s="13" t="s">
        <v>33</v>
      </c>
      <c r="E142" s="13">
        <v>1</v>
      </c>
      <c r="F142" s="31">
        <v>20.18</v>
      </c>
      <c r="G142" s="69">
        <v>0.05</v>
      </c>
      <c r="H142" s="55">
        <f t="shared" si="6"/>
        <v>20.18</v>
      </c>
      <c r="I142" s="55">
        <f t="shared" si="7"/>
        <v>21.189</v>
      </c>
      <c r="J142" s="40"/>
      <c r="K142" s="39" t="s">
        <v>413</v>
      </c>
      <c r="L142" s="39" t="s">
        <v>412</v>
      </c>
      <c r="M142" s="80" t="s">
        <v>489</v>
      </c>
    </row>
    <row r="143" spans="1:13" ht="46.8" x14ac:dyDescent="0.25">
      <c r="A143" s="49" t="s">
        <v>335</v>
      </c>
      <c r="B143" s="36" t="s">
        <v>167</v>
      </c>
      <c r="C143" s="36" t="s">
        <v>152</v>
      </c>
      <c r="D143" s="13" t="s">
        <v>33</v>
      </c>
      <c r="E143" s="13">
        <v>1</v>
      </c>
      <c r="F143" s="13">
        <v>32.119999999999997</v>
      </c>
      <c r="G143" s="69">
        <v>0.05</v>
      </c>
      <c r="H143" s="55">
        <f t="shared" si="6"/>
        <v>32.119999999999997</v>
      </c>
      <c r="I143" s="55">
        <f t="shared" si="7"/>
        <v>33.725999999999999</v>
      </c>
      <c r="J143" s="40"/>
      <c r="K143" s="39" t="s">
        <v>413</v>
      </c>
      <c r="L143" s="39" t="s">
        <v>412</v>
      </c>
      <c r="M143" s="80" t="s">
        <v>490</v>
      </c>
    </row>
    <row r="144" spans="1:13" ht="46.8" x14ac:dyDescent="0.25">
      <c r="A144" s="49" t="s">
        <v>336</v>
      </c>
      <c r="B144" s="36" t="s">
        <v>88</v>
      </c>
      <c r="C144" s="36" t="s">
        <v>186</v>
      </c>
      <c r="D144" s="13" t="s">
        <v>46</v>
      </c>
      <c r="E144" s="13">
        <v>1</v>
      </c>
      <c r="F144" s="13">
        <v>32.119999999999997</v>
      </c>
      <c r="G144" s="69">
        <v>0.05</v>
      </c>
      <c r="H144" s="55">
        <f t="shared" si="6"/>
        <v>32.119999999999997</v>
      </c>
      <c r="I144" s="55">
        <f t="shared" si="7"/>
        <v>33.725999999999999</v>
      </c>
      <c r="J144" s="40"/>
      <c r="K144" s="39" t="s">
        <v>413</v>
      </c>
      <c r="L144" s="39" t="s">
        <v>412</v>
      </c>
      <c r="M144" s="80" t="s">
        <v>491</v>
      </c>
    </row>
    <row r="145" spans="1:13" ht="46.8" x14ac:dyDescent="0.25">
      <c r="A145" s="49" t="s">
        <v>337</v>
      </c>
      <c r="B145" s="36" t="s">
        <v>89</v>
      </c>
      <c r="C145" s="36" t="s">
        <v>156</v>
      </c>
      <c r="D145" s="13" t="s">
        <v>33</v>
      </c>
      <c r="E145" s="13">
        <v>1</v>
      </c>
      <c r="F145" s="13">
        <v>32.119999999999997</v>
      </c>
      <c r="G145" s="69">
        <v>0.05</v>
      </c>
      <c r="H145" s="55">
        <f t="shared" si="6"/>
        <v>32.119999999999997</v>
      </c>
      <c r="I145" s="55">
        <f t="shared" si="7"/>
        <v>33.725999999999999</v>
      </c>
      <c r="J145" s="40"/>
      <c r="K145" s="39" t="s">
        <v>413</v>
      </c>
      <c r="L145" s="39" t="s">
        <v>412</v>
      </c>
      <c r="M145" s="80" t="s">
        <v>492</v>
      </c>
    </row>
    <row r="146" spans="1:13" ht="46.8" x14ac:dyDescent="0.25">
      <c r="A146" s="49" t="s">
        <v>338</v>
      </c>
      <c r="B146" s="36" t="s">
        <v>90</v>
      </c>
      <c r="C146" s="36" t="s">
        <v>187</v>
      </c>
      <c r="D146" s="13" t="s">
        <v>33</v>
      </c>
      <c r="E146" s="13">
        <v>1</v>
      </c>
      <c r="F146" s="13">
        <v>32.119999999999997</v>
      </c>
      <c r="G146" s="69">
        <v>0.05</v>
      </c>
      <c r="H146" s="55">
        <f t="shared" si="6"/>
        <v>32.119999999999997</v>
      </c>
      <c r="I146" s="55">
        <f t="shared" si="7"/>
        <v>33.725999999999999</v>
      </c>
      <c r="J146" s="40"/>
      <c r="K146" s="39" t="s">
        <v>413</v>
      </c>
      <c r="L146" s="39" t="s">
        <v>412</v>
      </c>
      <c r="M146" s="80" t="s">
        <v>493</v>
      </c>
    </row>
    <row r="147" spans="1:13" ht="46.8" x14ac:dyDescent="0.25">
      <c r="A147" s="49" t="s">
        <v>339</v>
      </c>
      <c r="B147" s="36" t="s">
        <v>91</v>
      </c>
      <c r="C147" s="36" t="s">
        <v>188</v>
      </c>
      <c r="D147" s="13" t="s">
        <v>46</v>
      </c>
      <c r="E147" s="13">
        <v>1</v>
      </c>
      <c r="F147" s="13">
        <v>32.119999999999997</v>
      </c>
      <c r="G147" s="69">
        <v>0.05</v>
      </c>
      <c r="H147" s="55">
        <f t="shared" si="6"/>
        <v>32.119999999999997</v>
      </c>
      <c r="I147" s="55">
        <f t="shared" si="7"/>
        <v>33.725999999999999</v>
      </c>
      <c r="J147" s="40"/>
      <c r="K147" s="39" t="s">
        <v>413</v>
      </c>
      <c r="L147" s="39" t="s">
        <v>412</v>
      </c>
      <c r="M147" s="80" t="s">
        <v>441</v>
      </c>
    </row>
    <row r="148" spans="1:13" ht="46.8" x14ac:dyDescent="0.25">
      <c r="A148" s="49" t="s">
        <v>340</v>
      </c>
      <c r="B148" s="36" t="s">
        <v>168</v>
      </c>
      <c r="C148" s="36" t="s">
        <v>185</v>
      </c>
      <c r="D148" s="13" t="s">
        <v>33</v>
      </c>
      <c r="E148" s="13">
        <v>1</v>
      </c>
      <c r="F148" s="31">
        <v>20.18</v>
      </c>
      <c r="G148" s="69">
        <v>0.05</v>
      </c>
      <c r="H148" s="55">
        <f t="shared" si="6"/>
        <v>20.18</v>
      </c>
      <c r="I148" s="55">
        <f t="shared" si="7"/>
        <v>21.189</v>
      </c>
      <c r="J148" s="40"/>
      <c r="K148" s="39" t="s">
        <v>413</v>
      </c>
      <c r="L148" s="39" t="s">
        <v>412</v>
      </c>
      <c r="M148" s="80" t="s">
        <v>494</v>
      </c>
    </row>
    <row r="149" spans="1:13" ht="52.8" x14ac:dyDescent="0.25">
      <c r="A149" s="49" t="s">
        <v>341</v>
      </c>
      <c r="B149" s="36" t="s">
        <v>92</v>
      </c>
      <c r="C149" s="36" t="s">
        <v>189</v>
      </c>
      <c r="D149" s="13" t="s">
        <v>46</v>
      </c>
      <c r="E149" s="13">
        <v>1</v>
      </c>
      <c r="F149" s="31">
        <v>20.18</v>
      </c>
      <c r="G149" s="69">
        <v>0.05</v>
      </c>
      <c r="H149" s="55">
        <f t="shared" si="6"/>
        <v>20.18</v>
      </c>
      <c r="I149" s="55">
        <f t="shared" si="7"/>
        <v>21.189</v>
      </c>
      <c r="J149" s="40"/>
      <c r="K149" s="39" t="s">
        <v>413</v>
      </c>
      <c r="L149" s="39" t="s">
        <v>412</v>
      </c>
      <c r="M149" s="80" t="s">
        <v>495</v>
      </c>
    </row>
    <row r="150" spans="1:13" ht="46.8" x14ac:dyDescent="0.25">
      <c r="A150" s="49" t="s">
        <v>342</v>
      </c>
      <c r="B150" s="36" t="s">
        <v>120</v>
      </c>
      <c r="C150" s="36" t="s">
        <v>159</v>
      </c>
      <c r="D150" s="13" t="s">
        <v>33</v>
      </c>
      <c r="E150" s="13">
        <v>1</v>
      </c>
      <c r="F150" s="13">
        <v>32.119999999999997</v>
      </c>
      <c r="G150" s="69">
        <v>0.05</v>
      </c>
      <c r="H150" s="55">
        <f t="shared" si="6"/>
        <v>32.119999999999997</v>
      </c>
      <c r="I150" s="55">
        <f t="shared" si="7"/>
        <v>33.725999999999999</v>
      </c>
      <c r="J150" s="40"/>
      <c r="K150" s="39" t="s">
        <v>413</v>
      </c>
      <c r="L150" s="39" t="s">
        <v>412</v>
      </c>
      <c r="M150" s="80" t="s">
        <v>443</v>
      </c>
    </row>
    <row r="151" spans="1:13" ht="46.8" x14ac:dyDescent="0.25">
      <c r="A151" s="49" t="s">
        <v>343</v>
      </c>
      <c r="B151" s="36" t="s">
        <v>169</v>
      </c>
      <c r="C151" s="36" t="s">
        <v>159</v>
      </c>
      <c r="D151" s="13" t="s">
        <v>33</v>
      </c>
      <c r="E151" s="13">
        <v>1</v>
      </c>
      <c r="F151" s="13">
        <v>32.119999999999997</v>
      </c>
      <c r="G151" s="69">
        <v>0.05</v>
      </c>
      <c r="H151" s="55">
        <f t="shared" si="6"/>
        <v>32.119999999999997</v>
      </c>
      <c r="I151" s="55">
        <f t="shared" si="7"/>
        <v>33.725999999999999</v>
      </c>
      <c r="J151" s="40"/>
      <c r="K151" s="39" t="s">
        <v>413</v>
      </c>
      <c r="L151" s="39" t="s">
        <v>412</v>
      </c>
      <c r="M151" s="80" t="s">
        <v>496</v>
      </c>
    </row>
    <row r="152" spans="1:13" ht="52.8" x14ac:dyDescent="0.25">
      <c r="A152" s="49" t="s">
        <v>344</v>
      </c>
      <c r="B152" s="36" t="s">
        <v>118</v>
      </c>
      <c r="C152" s="36" t="s">
        <v>145</v>
      </c>
      <c r="D152" s="13" t="s">
        <v>33</v>
      </c>
      <c r="E152" s="13">
        <v>1</v>
      </c>
      <c r="F152" s="31">
        <v>20.18</v>
      </c>
      <c r="G152" s="69">
        <v>0.05</v>
      </c>
      <c r="H152" s="55">
        <f t="shared" si="6"/>
        <v>20.18</v>
      </c>
      <c r="I152" s="55">
        <f t="shared" si="7"/>
        <v>21.189</v>
      </c>
      <c r="J152" s="40"/>
      <c r="K152" s="39" t="s">
        <v>413</v>
      </c>
      <c r="L152" s="39" t="s">
        <v>412</v>
      </c>
      <c r="M152" s="80" t="s">
        <v>434</v>
      </c>
    </row>
    <row r="153" spans="1:13" ht="46.8" x14ac:dyDescent="0.25">
      <c r="A153" s="49" t="s">
        <v>345</v>
      </c>
      <c r="B153" s="36" t="s">
        <v>170</v>
      </c>
      <c r="C153" s="36" t="s">
        <v>145</v>
      </c>
      <c r="D153" s="13" t="s">
        <v>33</v>
      </c>
      <c r="E153" s="13">
        <v>1</v>
      </c>
      <c r="F153" s="13">
        <v>46.08</v>
      </c>
      <c r="G153" s="69">
        <v>0.05</v>
      </c>
      <c r="H153" s="55">
        <f t="shared" si="6"/>
        <v>46.08</v>
      </c>
      <c r="I153" s="55">
        <f t="shared" si="7"/>
        <v>48.384</v>
      </c>
      <c r="J153" s="40"/>
      <c r="K153" s="39" t="s">
        <v>413</v>
      </c>
      <c r="L153" s="39" t="s">
        <v>412</v>
      </c>
      <c r="M153" s="80" t="s">
        <v>497</v>
      </c>
    </row>
    <row r="154" spans="1:13" ht="46.8" x14ac:dyDescent="0.25">
      <c r="A154" s="49" t="s">
        <v>346</v>
      </c>
      <c r="B154" s="36" t="s">
        <v>171</v>
      </c>
      <c r="C154" s="36" t="s">
        <v>159</v>
      </c>
      <c r="D154" s="13" t="s">
        <v>33</v>
      </c>
      <c r="E154" s="13">
        <v>1</v>
      </c>
      <c r="F154" s="13">
        <v>46.08</v>
      </c>
      <c r="G154" s="69">
        <v>0.05</v>
      </c>
      <c r="H154" s="55">
        <f t="shared" si="6"/>
        <v>46.08</v>
      </c>
      <c r="I154" s="55">
        <f t="shared" si="7"/>
        <v>48.384</v>
      </c>
      <c r="J154" s="40"/>
      <c r="K154" s="39" t="s">
        <v>413</v>
      </c>
      <c r="L154" s="39" t="s">
        <v>412</v>
      </c>
      <c r="M154" s="80" t="s">
        <v>498</v>
      </c>
    </row>
    <row r="155" spans="1:13" ht="46.8" x14ac:dyDescent="0.25">
      <c r="A155" s="49" t="s">
        <v>347</v>
      </c>
      <c r="B155" s="36" t="s">
        <v>172</v>
      </c>
      <c r="C155" s="36" t="s">
        <v>159</v>
      </c>
      <c r="D155" s="13" t="s">
        <v>33</v>
      </c>
      <c r="E155" s="13">
        <v>1</v>
      </c>
      <c r="F155" s="13">
        <v>32.119999999999997</v>
      </c>
      <c r="G155" s="69">
        <v>0.05</v>
      </c>
      <c r="H155" s="55">
        <f t="shared" si="6"/>
        <v>32.119999999999997</v>
      </c>
      <c r="I155" s="55">
        <f t="shared" si="7"/>
        <v>33.725999999999999</v>
      </c>
      <c r="J155" s="40"/>
      <c r="K155" s="39" t="s">
        <v>413</v>
      </c>
      <c r="L155" s="39" t="s">
        <v>412</v>
      </c>
      <c r="M155" s="80" t="s">
        <v>499</v>
      </c>
    </row>
    <row r="156" spans="1:13" ht="46.8" x14ac:dyDescent="0.25">
      <c r="A156" s="49" t="s">
        <v>348</v>
      </c>
      <c r="B156" s="36" t="s">
        <v>173</v>
      </c>
      <c r="C156" s="36" t="s">
        <v>190</v>
      </c>
      <c r="D156" s="13" t="s">
        <v>33</v>
      </c>
      <c r="E156" s="13">
        <v>1</v>
      </c>
      <c r="F156" s="13">
        <v>46.08</v>
      </c>
      <c r="G156" s="69">
        <v>0.05</v>
      </c>
      <c r="H156" s="55">
        <f t="shared" si="6"/>
        <v>46.08</v>
      </c>
      <c r="I156" s="55">
        <f t="shared" si="7"/>
        <v>48.384</v>
      </c>
      <c r="J156" s="40"/>
      <c r="K156" s="39" t="s">
        <v>413</v>
      </c>
      <c r="L156" s="39" t="s">
        <v>412</v>
      </c>
      <c r="M156" s="77" t="s">
        <v>500</v>
      </c>
    </row>
    <row r="157" spans="1:13" ht="15.6" x14ac:dyDescent="0.25">
      <c r="A157" s="49" t="s">
        <v>349</v>
      </c>
      <c r="B157" s="91" t="s">
        <v>213</v>
      </c>
      <c r="C157" s="92"/>
      <c r="D157" s="48"/>
      <c r="E157" s="48"/>
      <c r="F157" s="72"/>
      <c r="G157" s="72"/>
      <c r="H157" s="58"/>
      <c r="I157" s="12"/>
      <c r="J157" s="30"/>
      <c r="K157" s="30"/>
      <c r="L157" s="30"/>
      <c r="M157" s="30"/>
    </row>
    <row r="158" spans="1:13" ht="46.8" x14ac:dyDescent="0.25">
      <c r="A158" s="49" t="s">
        <v>350</v>
      </c>
      <c r="B158" s="36" t="s">
        <v>128</v>
      </c>
      <c r="C158" s="36" t="s">
        <v>214</v>
      </c>
      <c r="D158" s="16" t="s">
        <v>33</v>
      </c>
      <c r="E158" s="13">
        <v>1</v>
      </c>
      <c r="F158" s="13">
        <v>20.18</v>
      </c>
      <c r="G158" s="69">
        <v>0.05</v>
      </c>
      <c r="H158" s="55">
        <f t="shared" si="6"/>
        <v>20.18</v>
      </c>
      <c r="I158" s="55">
        <f t="shared" si="7"/>
        <v>21.189</v>
      </c>
      <c r="J158" s="40"/>
      <c r="K158" s="39" t="s">
        <v>413</v>
      </c>
      <c r="L158" s="39" t="s">
        <v>412</v>
      </c>
      <c r="M158" s="73" t="s">
        <v>502</v>
      </c>
    </row>
    <row r="159" spans="1:13" ht="46.8" x14ac:dyDescent="0.25">
      <c r="A159" s="49" t="s">
        <v>351</v>
      </c>
      <c r="B159" s="36" t="s">
        <v>249</v>
      </c>
      <c r="C159" s="36" t="s">
        <v>214</v>
      </c>
      <c r="D159" s="16" t="s">
        <v>33</v>
      </c>
      <c r="E159" s="13">
        <v>1</v>
      </c>
      <c r="F159" s="13">
        <v>20.18</v>
      </c>
      <c r="G159" s="69">
        <v>0.05</v>
      </c>
      <c r="H159" s="55">
        <f t="shared" si="6"/>
        <v>20.18</v>
      </c>
      <c r="I159" s="55">
        <f t="shared" si="7"/>
        <v>21.189</v>
      </c>
      <c r="J159" s="40"/>
      <c r="K159" s="39" t="s">
        <v>413</v>
      </c>
      <c r="L159" s="39" t="s">
        <v>412</v>
      </c>
      <c r="M159" s="73" t="s">
        <v>510</v>
      </c>
    </row>
    <row r="160" spans="1:13" ht="46.8" x14ac:dyDescent="0.25">
      <c r="A160" s="49" t="s">
        <v>352</v>
      </c>
      <c r="B160" s="36" t="s">
        <v>215</v>
      </c>
      <c r="C160" s="36" t="s">
        <v>214</v>
      </c>
      <c r="D160" s="16" t="s">
        <v>33</v>
      </c>
      <c r="E160" s="13">
        <v>1</v>
      </c>
      <c r="F160" s="13">
        <v>20.18</v>
      </c>
      <c r="G160" s="69">
        <v>0.05</v>
      </c>
      <c r="H160" s="55">
        <f t="shared" si="6"/>
        <v>20.18</v>
      </c>
      <c r="I160" s="55">
        <f t="shared" si="7"/>
        <v>21.189</v>
      </c>
      <c r="J160" s="40"/>
      <c r="K160" s="39" t="s">
        <v>413</v>
      </c>
      <c r="L160" s="39" t="s">
        <v>412</v>
      </c>
      <c r="M160" s="73" t="s">
        <v>511</v>
      </c>
    </row>
    <row r="161" spans="1:13" ht="46.8" x14ac:dyDescent="0.25">
      <c r="A161" s="49" t="s">
        <v>353</v>
      </c>
      <c r="B161" s="36" t="s">
        <v>114</v>
      </c>
      <c r="C161" s="36" t="s">
        <v>214</v>
      </c>
      <c r="D161" s="16" t="s">
        <v>33</v>
      </c>
      <c r="E161" s="13">
        <v>1</v>
      </c>
      <c r="F161" s="13">
        <v>20.18</v>
      </c>
      <c r="G161" s="69">
        <v>0.05</v>
      </c>
      <c r="H161" s="55">
        <f t="shared" si="6"/>
        <v>20.18</v>
      </c>
      <c r="I161" s="55">
        <f t="shared" si="7"/>
        <v>21.189</v>
      </c>
      <c r="J161" s="40"/>
      <c r="K161" s="39" t="s">
        <v>413</v>
      </c>
      <c r="L161" s="39" t="s">
        <v>412</v>
      </c>
      <c r="M161" s="73" t="s">
        <v>504</v>
      </c>
    </row>
    <row r="162" spans="1:13" ht="52.8" x14ac:dyDescent="0.25">
      <c r="A162" s="49" t="s">
        <v>354</v>
      </c>
      <c r="B162" s="36" t="s">
        <v>250</v>
      </c>
      <c r="C162" s="36" t="s">
        <v>214</v>
      </c>
      <c r="D162" s="16" t="s">
        <v>33</v>
      </c>
      <c r="E162" s="13">
        <v>1</v>
      </c>
      <c r="F162" s="13">
        <v>20.18</v>
      </c>
      <c r="G162" s="69">
        <v>0.05</v>
      </c>
      <c r="H162" s="55">
        <f t="shared" si="6"/>
        <v>20.18</v>
      </c>
      <c r="I162" s="55">
        <f t="shared" si="7"/>
        <v>21.189</v>
      </c>
      <c r="J162" s="40"/>
      <c r="K162" s="39" t="s">
        <v>413</v>
      </c>
      <c r="L162" s="39" t="s">
        <v>412</v>
      </c>
      <c r="M162" s="73" t="s">
        <v>512</v>
      </c>
    </row>
    <row r="163" spans="1:13" ht="46.8" x14ac:dyDescent="0.25">
      <c r="A163" s="49" t="s">
        <v>355</v>
      </c>
      <c r="B163" s="36" t="s">
        <v>216</v>
      </c>
      <c r="C163" s="36" t="s">
        <v>237</v>
      </c>
      <c r="D163" s="16" t="s">
        <v>33</v>
      </c>
      <c r="E163" s="13">
        <v>1</v>
      </c>
      <c r="F163" s="13">
        <v>20.18</v>
      </c>
      <c r="G163" s="69">
        <v>0.05</v>
      </c>
      <c r="H163" s="55">
        <f t="shared" si="6"/>
        <v>20.18</v>
      </c>
      <c r="I163" s="55">
        <f t="shared" si="7"/>
        <v>21.189</v>
      </c>
      <c r="J163" s="40"/>
      <c r="K163" s="39" t="s">
        <v>413</v>
      </c>
      <c r="L163" s="39" t="s">
        <v>412</v>
      </c>
      <c r="M163" s="73" t="s">
        <v>513</v>
      </c>
    </row>
    <row r="164" spans="1:13" ht="46.8" x14ac:dyDescent="0.25">
      <c r="A164" s="49" t="s">
        <v>356</v>
      </c>
      <c r="B164" s="36" t="s">
        <v>67</v>
      </c>
      <c r="C164" s="36" t="s">
        <v>238</v>
      </c>
      <c r="D164" s="16" t="s">
        <v>33</v>
      </c>
      <c r="E164" s="13">
        <v>1</v>
      </c>
      <c r="F164" s="13">
        <v>20.18</v>
      </c>
      <c r="G164" s="69">
        <v>0.05</v>
      </c>
      <c r="H164" s="55">
        <f t="shared" si="6"/>
        <v>20.18</v>
      </c>
      <c r="I164" s="55">
        <f t="shared" si="7"/>
        <v>21.189</v>
      </c>
      <c r="J164" s="40"/>
      <c r="K164" s="39" t="s">
        <v>413</v>
      </c>
      <c r="L164" s="39" t="s">
        <v>412</v>
      </c>
      <c r="M164" s="73" t="s">
        <v>467</v>
      </c>
    </row>
    <row r="165" spans="1:13" ht="46.8" x14ac:dyDescent="0.25">
      <c r="A165" s="49" t="s">
        <v>357</v>
      </c>
      <c r="B165" s="36" t="s">
        <v>217</v>
      </c>
      <c r="C165" s="36" t="s">
        <v>214</v>
      </c>
      <c r="D165" s="16" t="s">
        <v>33</v>
      </c>
      <c r="E165" s="13">
        <v>1</v>
      </c>
      <c r="F165" s="13">
        <v>20.18</v>
      </c>
      <c r="G165" s="69">
        <v>0.05</v>
      </c>
      <c r="H165" s="55">
        <f t="shared" si="6"/>
        <v>20.18</v>
      </c>
      <c r="I165" s="55">
        <f t="shared" si="7"/>
        <v>21.189</v>
      </c>
      <c r="J165" s="40"/>
      <c r="K165" s="39" t="s">
        <v>413</v>
      </c>
      <c r="L165" s="39" t="s">
        <v>412</v>
      </c>
      <c r="M165" s="73" t="s">
        <v>514</v>
      </c>
    </row>
    <row r="166" spans="1:13" ht="52.8" x14ac:dyDescent="0.25">
      <c r="A166" s="49" t="s">
        <v>358</v>
      </c>
      <c r="B166" s="36" t="s">
        <v>218</v>
      </c>
      <c r="C166" s="36" t="s">
        <v>214</v>
      </c>
      <c r="D166" s="16" t="s">
        <v>33</v>
      </c>
      <c r="E166" s="13">
        <v>1</v>
      </c>
      <c r="F166" s="13">
        <v>20.18</v>
      </c>
      <c r="G166" s="69">
        <v>0.05</v>
      </c>
      <c r="H166" s="55">
        <f t="shared" si="6"/>
        <v>20.18</v>
      </c>
      <c r="I166" s="55">
        <f t="shared" si="7"/>
        <v>21.189</v>
      </c>
      <c r="J166" s="40"/>
      <c r="K166" s="39" t="s">
        <v>413</v>
      </c>
      <c r="L166" s="39" t="s">
        <v>412</v>
      </c>
      <c r="M166" s="73" t="s">
        <v>515</v>
      </c>
    </row>
    <row r="167" spans="1:13" ht="46.8" x14ac:dyDescent="0.25">
      <c r="A167" s="49" t="s">
        <v>359</v>
      </c>
      <c r="B167" s="36" t="s">
        <v>219</v>
      </c>
      <c r="C167" s="36" t="s">
        <v>239</v>
      </c>
      <c r="D167" s="16" t="s">
        <v>33</v>
      </c>
      <c r="E167" s="13">
        <v>1</v>
      </c>
      <c r="F167" s="13">
        <v>20.18</v>
      </c>
      <c r="G167" s="69">
        <v>0.05</v>
      </c>
      <c r="H167" s="55">
        <f t="shared" si="6"/>
        <v>20.18</v>
      </c>
      <c r="I167" s="55">
        <f t="shared" si="7"/>
        <v>21.189</v>
      </c>
      <c r="J167" s="40"/>
      <c r="K167" s="39" t="s">
        <v>413</v>
      </c>
      <c r="L167" s="39" t="s">
        <v>412</v>
      </c>
      <c r="M167" s="73" t="s">
        <v>414</v>
      </c>
    </row>
    <row r="168" spans="1:13" ht="46.8" x14ac:dyDescent="0.25">
      <c r="A168" s="49" t="s">
        <v>360</v>
      </c>
      <c r="B168" s="36" t="s">
        <v>220</v>
      </c>
      <c r="C168" s="36" t="s">
        <v>240</v>
      </c>
      <c r="D168" s="16" t="s">
        <v>33</v>
      </c>
      <c r="E168" s="13">
        <v>1</v>
      </c>
      <c r="F168" s="13">
        <v>32.119999999999997</v>
      </c>
      <c r="G168" s="69">
        <v>0.05</v>
      </c>
      <c r="H168" s="55">
        <f t="shared" si="6"/>
        <v>32.119999999999997</v>
      </c>
      <c r="I168" s="55">
        <f t="shared" si="7"/>
        <v>33.725999999999999</v>
      </c>
      <c r="J168" s="40"/>
      <c r="K168" s="39" t="s">
        <v>413</v>
      </c>
      <c r="L168" s="39" t="s">
        <v>412</v>
      </c>
      <c r="M168" s="73" t="s">
        <v>516</v>
      </c>
    </row>
    <row r="169" spans="1:13" ht="46.8" x14ac:dyDescent="0.25">
      <c r="A169" s="49" t="s">
        <v>361</v>
      </c>
      <c r="B169" s="36" t="s">
        <v>221</v>
      </c>
      <c r="C169" s="36" t="s">
        <v>240</v>
      </c>
      <c r="D169" s="16" t="s">
        <v>33</v>
      </c>
      <c r="E169" s="13">
        <v>1</v>
      </c>
      <c r="F169" s="13">
        <v>20.18</v>
      </c>
      <c r="G169" s="69">
        <v>0.05</v>
      </c>
      <c r="H169" s="55">
        <f t="shared" si="6"/>
        <v>20.18</v>
      </c>
      <c r="I169" s="55">
        <f t="shared" si="7"/>
        <v>21.189</v>
      </c>
      <c r="J169" s="40"/>
      <c r="K169" s="39" t="s">
        <v>413</v>
      </c>
      <c r="L169" s="39" t="s">
        <v>412</v>
      </c>
      <c r="M169" s="73" t="s">
        <v>418</v>
      </c>
    </row>
    <row r="170" spans="1:13" ht="46.8" x14ac:dyDescent="0.25">
      <c r="A170" s="49" t="s">
        <v>362</v>
      </c>
      <c r="B170" s="36" t="s">
        <v>135</v>
      </c>
      <c r="C170" s="36" t="s">
        <v>214</v>
      </c>
      <c r="D170" s="16" t="s">
        <v>33</v>
      </c>
      <c r="E170" s="13">
        <v>1</v>
      </c>
      <c r="F170" s="13">
        <v>20.18</v>
      </c>
      <c r="G170" s="69">
        <v>0.05</v>
      </c>
      <c r="H170" s="55">
        <f t="shared" si="6"/>
        <v>20.18</v>
      </c>
      <c r="I170" s="55">
        <f t="shared" si="7"/>
        <v>21.189</v>
      </c>
      <c r="J170" s="40"/>
      <c r="K170" s="39" t="s">
        <v>413</v>
      </c>
      <c r="L170" s="39" t="s">
        <v>412</v>
      </c>
      <c r="M170" s="73" t="s">
        <v>421</v>
      </c>
    </row>
    <row r="171" spans="1:13" ht="52.8" x14ac:dyDescent="0.25">
      <c r="A171" s="49" t="s">
        <v>363</v>
      </c>
      <c r="B171" s="36" t="s">
        <v>222</v>
      </c>
      <c r="C171" s="36" t="s">
        <v>214</v>
      </c>
      <c r="D171" s="16" t="s">
        <v>33</v>
      </c>
      <c r="E171" s="13">
        <v>1</v>
      </c>
      <c r="F171" s="13">
        <v>32.119999999999997</v>
      </c>
      <c r="G171" s="69">
        <v>0.05</v>
      </c>
      <c r="H171" s="55">
        <f t="shared" si="6"/>
        <v>32.119999999999997</v>
      </c>
      <c r="I171" s="55">
        <f t="shared" si="7"/>
        <v>33.725999999999999</v>
      </c>
      <c r="J171" s="40"/>
      <c r="K171" s="39" t="s">
        <v>413</v>
      </c>
      <c r="L171" s="39" t="s">
        <v>412</v>
      </c>
      <c r="M171" s="73" t="s">
        <v>517</v>
      </c>
    </row>
    <row r="172" spans="1:13" ht="46.8" x14ac:dyDescent="0.25">
      <c r="A172" s="49" t="s">
        <v>364</v>
      </c>
      <c r="B172" s="36" t="s">
        <v>223</v>
      </c>
      <c r="C172" s="36" t="s">
        <v>241</v>
      </c>
      <c r="D172" s="16" t="s">
        <v>33</v>
      </c>
      <c r="E172" s="13">
        <v>1</v>
      </c>
      <c r="F172" s="13">
        <v>20.18</v>
      </c>
      <c r="G172" s="69">
        <v>0.05</v>
      </c>
      <c r="H172" s="55">
        <f t="shared" si="6"/>
        <v>20.18</v>
      </c>
      <c r="I172" s="55">
        <f t="shared" si="7"/>
        <v>21.189</v>
      </c>
      <c r="J172" s="40"/>
      <c r="K172" s="39" t="s">
        <v>413</v>
      </c>
      <c r="L172" s="39" t="s">
        <v>412</v>
      </c>
      <c r="M172" s="73" t="s">
        <v>420</v>
      </c>
    </row>
    <row r="173" spans="1:13" ht="46.8" x14ac:dyDescent="0.25">
      <c r="A173" s="49" t="s">
        <v>365</v>
      </c>
      <c r="B173" s="36" t="s">
        <v>224</v>
      </c>
      <c r="C173" s="36" t="s">
        <v>214</v>
      </c>
      <c r="D173" s="16" t="s">
        <v>33</v>
      </c>
      <c r="E173" s="13">
        <v>1</v>
      </c>
      <c r="F173" s="13">
        <v>20.18</v>
      </c>
      <c r="G173" s="69">
        <v>0.05</v>
      </c>
      <c r="H173" s="55">
        <f t="shared" si="6"/>
        <v>20.18</v>
      </c>
      <c r="I173" s="55">
        <f t="shared" si="7"/>
        <v>21.189</v>
      </c>
      <c r="J173" s="40"/>
      <c r="K173" s="39" t="s">
        <v>413</v>
      </c>
      <c r="L173" s="39" t="s">
        <v>412</v>
      </c>
      <c r="M173" s="73" t="s">
        <v>518</v>
      </c>
    </row>
    <row r="174" spans="1:13" ht="46.8" x14ac:dyDescent="0.25">
      <c r="A174" s="49" t="s">
        <v>366</v>
      </c>
      <c r="B174" s="36" t="s">
        <v>251</v>
      </c>
      <c r="C174" s="36" t="s">
        <v>242</v>
      </c>
      <c r="D174" s="16" t="s">
        <v>33</v>
      </c>
      <c r="E174" s="13">
        <v>1</v>
      </c>
      <c r="F174" s="13">
        <v>32.119999999999997</v>
      </c>
      <c r="G174" s="69">
        <v>0.05</v>
      </c>
      <c r="H174" s="55">
        <f t="shared" si="6"/>
        <v>32.119999999999997</v>
      </c>
      <c r="I174" s="55">
        <f t="shared" si="7"/>
        <v>33.725999999999999</v>
      </c>
      <c r="J174" s="40"/>
      <c r="K174" s="39" t="s">
        <v>413</v>
      </c>
      <c r="L174" s="39" t="s">
        <v>412</v>
      </c>
      <c r="M174" s="73" t="s">
        <v>422</v>
      </c>
    </row>
    <row r="175" spans="1:13" ht="46.8" x14ac:dyDescent="0.25">
      <c r="A175" s="49" t="s">
        <v>367</v>
      </c>
      <c r="B175" s="36" t="s">
        <v>225</v>
      </c>
      <c r="C175" s="36" t="s">
        <v>243</v>
      </c>
      <c r="D175" s="16" t="s">
        <v>33</v>
      </c>
      <c r="E175" s="13">
        <v>1</v>
      </c>
      <c r="F175" s="13">
        <v>20.18</v>
      </c>
      <c r="G175" s="69">
        <v>0.05</v>
      </c>
      <c r="H175" s="55">
        <f t="shared" si="6"/>
        <v>20.18</v>
      </c>
      <c r="I175" s="55">
        <f t="shared" si="7"/>
        <v>21.189</v>
      </c>
      <c r="J175" s="40"/>
      <c r="K175" s="39" t="s">
        <v>413</v>
      </c>
      <c r="L175" s="39" t="s">
        <v>412</v>
      </c>
      <c r="M175" s="73" t="s">
        <v>519</v>
      </c>
    </row>
    <row r="176" spans="1:13" ht="46.8" x14ac:dyDescent="0.25">
      <c r="A176" s="49" t="s">
        <v>368</v>
      </c>
      <c r="B176" s="36" t="s">
        <v>226</v>
      </c>
      <c r="C176" s="36" t="s">
        <v>244</v>
      </c>
      <c r="D176" s="16" t="s">
        <v>33</v>
      </c>
      <c r="E176" s="13">
        <v>1</v>
      </c>
      <c r="F176" s="13">
        <v>20.18</v>
      </c>
      <c r="G176" s="69">
        <v>0.05</v>
      </c>
      <c r="H176" s="55">
        <f t="shared" si="6"/>
        <v>20.18</v>
      </c>
      <c r="I176" s="55">
        <f t="shared" si="7"/>
        <v>21.189</v>
      </c>
      <c r="J176" s="40"/>
      <c r="K176" s="39" t="s">
        <v>413</v>
      </c>
      <c r="L176" s="39" t="s">
        <v>412</v>
      </c>
      <c r="M176" s="73" t="s">
        <v>431</v>
      </c>
    </row>
    <row r="177" spans="1:13" ht="46.8" x14ac:dyDescent="0.25">
      <c r="A177" s="49" t="s">
        <v>369</v>
      </c>
      <c r="B177" s="37" t="s">
        <v>227</v>
      </c>
      <c r="C177" s="36" t="s">
        <v>214</v>
      </c>
      <c r="D177" s="16" t="s">
        <v>33</v>
      </c>
      <c r="E177" s="13">
        <v>1</v>
      </c>
      <c r="F177" s="13">
        <v>32.119999999999997</v>
      </c>
      <c r="G177" s="69">
        <v>0.05</v>
      </c>
      <c r="H177" s="55">
        <f t="shared" si="6"/>
        <v>32.119999999999997</v>
      </c>
      <c r="I177" s="55">
        <f t="shared" si="7"/>
        <v>33.725999999999999</v>
      </c>
      <c r="J177" s="40"/>
      <c r="K177" s="39" t="s">
        <v>413</v>
      </c>
      <c r="L177" s="39" t="s">
        <v>412</v>
      </c>
      <c r="M177" s="73" t="s">
        <v>520</v>
      </c>
    </row>
    <row r="178" spans="1:13" ht="46.8" x14ac:dyDescent="0.25">
      <c r="A178" s="49" t="s">
        <v>370</v>
      </c>
      <c r="B178" s="37" t="s">
        <v>228</v>
      </c>
      <c r="C178" s="36" t="s">
        <v>214</v>
      </c>
      <c r="D178" s="16" t="s">
        <v>33</v>
      </c>
      <c r="E178" s="13">
        <v>1</v>
      </c>
      <c r="F178" s="13">
        <v>20.18</v>
      </c>
      <c r="G178" s="69">
        <v>0.05</v>
      </c>
      <c r="H178" s="55">
        <f t="shared" si="6"/>
        <v>20.18</v>
      </c>
      <c r="I178" s="55">
        <f t="shared" si="7"/>
        <v>21.189</v>
      </c>
      <c r="J178" s="40"/>
      <c r="K178" s="39" t="s">
        <v>413</v>
      </c>
      <c r="L178" s="39" t="s">
        <v>412</v>
      </c>
      <c r="M178" s="73" t="s">
        <v>521</v>
      </c>
    </row>
    <row r="179" spans="1:13" ht="46.8" x14ac:dyDescent="0.25">
      <c r="A179" s="49" t="s">
        <v>371</v>
      </c>
      <c r="B179" s="37" t="s">
        <v>229</v>
      </c>
      <c r="C179" s="36" t="s">
        <v>240</v>
      </c>
      <c r="D179" s="16" t="s">
        <v>33</v>
      </c>
      <c r="E179" s="13">
        <v>1</v>
      </c>
      <c r="F179" s="13">
        <v>20.18</v>
      </c>
      <c r="G179" s="69">
        <v>0.05</v>
      </c>
      <c r="H179" s="55">
        <f t="shared" si="6"/>
        <v>20.18</v>
      </c>
      <c r="I179" s="55">
        <f t="shared" si="7"/>
        <v>21.189</v>
      </c>
      <c r="J179" s="40"/>
      <c r="K179" s="39" t="s">
        <v>413</v>
      </c>
      <c r="L179" s="39" t="s">
        <v>412</v>
      </c>
      <c r="M179" s="73" t="s">
        <v>522</v>
      </c>
    </row>
    <row r="180" spans="1:13" ht="46.8" x14ac:dyDescent="0.25">
      <c r="A180" s="49" t="s">
        <v>372</v>
      </c>
      <c r="B180" s="37" t="s">
        <v>125</v>
      </c>
      <c r="C180" s="36" t="s">
        <v>245</v>
      </c>
      <c r="D180" s="16" t="s">
        <v>33</v>
      </c>
      <c r="E180" s="13">
        <v>1</v>
      </c>
      <c r="F180" s="13">
        <v>32.119999999999997</v>
      </c>
      <c r="G180" s="69">
        <v>0.05</v>
      </c>
      <c r="H180" s="55">
        <f t="shared" si="6"/>
        <v>32.119999999999997</v>
      </c>
      <c r="I180" s="55">
        <f t="shared" si="7"/>
        <v>33.725999999999999</v>
      </c>
      <c r="J180" s="40"/>
      <c r="K180" s="39" t="s">
        <v>413</v>
      </c>
      <c r="L180" s="39" t="s">
        <v>412</v>
      </c>
      <c r="M180" s="73" t="s">
        <v>523</v>
      </c>
    </row>
    <row r="181" spans="1:13" ht="46.8" x14ac:dyDescent="0.25">
      <c r="A181" s="49" t="s">
        <v>373</v>
      </c>
      <c r="B181" s="37" t="s">
        <v>230</v>
      </c>
      <c r="C181" s="36" t="s">
        <v>214</v>
      </c>
      <c r="D181" s="16" t="s">
        <v>33</v>
      </c>
      <c r="E181" s="13">
        <v>1</v>
      </c>
      <c r="F181" s="13">
        <v>20.18</v>
      </c>
      <c r="G181" s="69">
        <v>0.05</v>
      </c>
      <c r="H181" s="55">
        <f t="shared" si="6"/>
        <v>20.18</v>
      </c>
      <c r="I181" s="55">
        <f t="shared" si="7"/>
        <v>21.189</v>
      </c>
      <c r="J181" s="40"/>
      <c r="K181" s="39" t="s">
        <v>413</v>
      </c>
      <c r="L181" s="39" t="s">
        <v>412</v>
      </c>
      <c r="M181" s="73" t="s">
        <v>524</v>
      </c>
    </row>
    <row r="182" spans="1:13" ht="46.8" x14ac:dyDescent="0.25">
      <c r="A182" s="49" t="s">
        <v>374</v>
      </c>
      <c r="B182" s="37" t="s">
        <v>231</v>
      </c>
      <c r="C182" s="36" t="s">
        <v>240</v>
      </c>
      <c r="D182" s="16" t="s">
        <v>33</v>
      </c>
      <c r="E182" s="13">
        <v>1</v>
      </c>
      <c r="F182" s="13">
        <v>20.18</v>
      </c>
      <c r="G182" s="69">
        <v>0.05</v>
      </c>
      <c r="H182" s="55">
        <f t="shared" si="6"/>
        <v>20.18</v>
      </c>
      <c r="I182" s="55">
        <f t="shared" si="7"/>
        <v>21.189</v>
      </c>
      <c r="J182" s="40"/>
      <c r="K182" s="39" t="s">
        <v>413</v>
      </c>
      <c r="L182" s="39" t="s">
        <v>412</v>
      </c>
      <c r="M182" s="73" t="s">
        <v>525</v>
      </c>
    </row>
    <row r="183" spans="1:13" ht="52.8" x14ac:dyDescent="0.25">
      <c r="A183" s="49" t="s">
        <v>375</v>
      </c>
      <c r="B183" s="37" t="s">
        <v>232</v>
      </c>
      <c r="C183" s="36" t="s">
        <v>246</v>
      </c>
      <c r="D183" s="16" t="s">
        <v>33</v>
      </c>
      <c r="E183" s="13">
        <v>1</v>
      </c>
      <c r="F183" s="13">
        <v>20.18</v>
      </c>
      <c r="G183" s="69">
        <v>0.05</v>
      </c>
      <c r="H183" s="55">
        <f t="shared" si="6"/>
        <v>20.18</v>
      </c>
      <c r="I183" s="55">
        <f t="shared" si="7"/>
        <v>21.189</v>
      </c>
      <c r="J183" s="40"/>
      <c r="K183" s="39" t="s">
        <v>413</v>
      </c>
      <c r="L183" s="39" t="s">
        <v>412</v>
      </c>
      <c r="M183" s="73" t="s">
        <v>526</v>
      </c>
    </row>
    <row r="184" spans="1:13" ht="46.8" x14ac:dyDescent="0.25">
      <c r="A184" s="49" t="s">
        <v>376</v>
      </c>
      <c r="B184" s="37" t="s">
        <v>233</v>
      </c>
      <c r="C184" s="36" t="s">
        <v>243</v>
      </c>
      <c r="D184" s="16" t="s">
        <v>33</v>
      </c>
      <c r="E184" s="13">
        <v>1</v>
      </c>
      <c r="F184" s="13">
        <v>20.18</v>
      </c>
      <c r="G184" s="69">
        <v>0.05</v>
      </c>
      <c r="H184" s="55">
        <f t="shared" si="6"/>
        <v>20.18</v>
      </c>
      <c r="I184" s="55">
        <f t="shared" si="7"/>
        <v>21.189</v>
      </c>
      <c r="J184" s="40"/>
      <c r="K184" s="39" t="s">
        <v>413</v>
      </c>
      <c r="L184" s="39" t="s">
        <v>412</v>
      </c>
      <c r="M184" s="73" t="s">
        <v>505</v>
      </c>
    </row>
    <row r="185" spans="1:13" ht="46.8" x14ac:dyDescent="0.25">
      <c r="A185" s="49" t="s">
        <v>377</v>
      </c>
      <c r="B185" s="37" t="s">
        <v>78</v>
      </c>
      <c r="C185" s="36" t="s">
        <v>240</v>
      </c>
      <c r="D185" s="16" t="s">
        <v>33</v>
      </c>
      <c r="E185" s="13">
        <v>1</v>
      </c>
      <c r="F185" s="13">
        <v>20.18</v>
      </c>
      <c r="G185" s="69">
        <v>0.05</v>
      </c>
      <c r="H185" s="55">
        <f t="shared" si="6"/>
        <v>20.18</v>
      </c>
      <c r="I185" s="55">
        <f t="shared" si="7"/>
        <v>21.189</v>
      </c>
      <c r="J185" s="40"/>
      <c r="K185" s="39" t="s">
        <v>413</v>
      </c>
      <c r="L185" s="39" t="s">
        <v>412</v>
      </c>
      <c r="M185" s="73" t="s">
        <v>478</v>
      </c>
    </row>
    <row r="186" spans="1:13" ht="46.8" x14ac:dyDescent="0.25">
      <c r="A186" s="49" t="s">
        <v>378</v>
      </c>
      <c r="B186" s="37" t="s">
        <v>94</v>
      </c>
      <c r="C186" s="36" t="s">
        <v>214</v>
      </c>
      <c r="D186" s="16" t="s">
        <v>33</v>
      </c>
      <c r="E186" s="13">
        <v>1</v>
      </c>
      <c r="F186" s="13">
        <v>20.18</v>
      </c>
      <c r="G186" s="69">
        <v>0.05</v>
      </c>
      <c r="H186" s="55">
        <f t="shared" si="6"/>
        <v>20.18</v>
      </c>
      <c r="I186" s="55">
        <f t="shared" si="7"/>
        <v>21.189</v>
      </c>
      <c r="J186" s="40"/>
      <c r="K186" s="39" t="s">
        <v>413</v>
      </c>
      <c r="L186" s="39" t="s">
        <v>412</v>
      </c>
      <c r="M186" s="73" t="s">
        <v>507</v>
      </c>
    </row>
    <row r="187" spans="1:13" ht="46.8" x14ac:dyDescent="0.25">
      <c r="A187" s="49" t="s">
        <v>379</v>
      </c>
      <c r="B187" s="37" t="s">
        <v>99</v>
      </c>
      <c r="C187" s="36" t="s">
        <v>247</v>
      </c>
      <c r="D187" s="16" t="s">
        <v>33</v>
      </c>
      <c r="E187" s="13">
        <v>1</v>
      </c>
      <c r="F187" s="13">
        <v>20.18</v>
      </c>
      <c r="G187" s="69">
        <v>0.05</v>
      </c>
      <c r="H187" s="55">
        <f t="shared" si="6"/>
        <v>20.18</v>
      </c>
      <c r="I187" s="55">
        <f t="shared" si="7"/>
        <v>21.189</v>
      </c>
      <c r="J187" s="40"/>
      <c r="K187" s="39" t="s">
        <v>413</v>
      </c>
      <c r="L187" s="39" t="s">
        <v>412</v>
      </c>
      <c r="M187" s="73" t="s">
        <v>527</v>
      </c>
    </row>
    <row r="188" spans="1:13" ht="46.8" x14ac:dyDescent="0.25">
      <c r="A188" s="49" t="s">
        <v>380</v>
      </c>
      <c r="B188" s="37" t="s">
        <v>123</v>
      </c>
      <c r="C188" s="36" t="s">
        <v>248</v>
      </c>
      <c r="D188" s="16" t="s">
        <v>33</v>
      </c>
      <c r="E188" s="13">
        <v>1</v>
      </c>
      <c r="F188" s="13">
        <v>46.08</v>
      </c>
      <c r="G188" s="69">
        <v>0.05</v>
      </c>
      <c r="H188" s="55">
        <f t="shared" si="6"/>
        <v>46.08</v>
      </c>
      <c r="I188" s="55">
        <f t="shared" si="7"/>
        <v>48.384</v>
      </c>
      <c r="J188" s="40"/>
      <c r="K188" s="39" t="s">
        <v>413</v>
      </c>
      <c r="L188" s="39" t="s">
        <v>412</v>
      </c>
      <c r="M188" s="73" t="s">
        <v>528</v>
      </c>
    </row>
    <row r="189" spans="1:13" ht="46.8" x14ac:dyDescent="0.25">
      <c r="A189" s="49" t="s">
        <v>381</v>
      </c>
      <c r="B189" s="37" t="s">
        <v>234</v>
      </c>
      <c r="C189" s="36" t="s">
        <v>241</v>
      </c>
      <c r="D189" s="16" t="s">
        <v>33</v>
      </c>
      <c r="E189" s="13">
        <v>1</v>
      </c>
      <c r="F189" s="13">
        <v>20.18</v>
      </c>
      <c r="G189" s="69">
        <v>0.05</v>
      </c>
      <c r="H189" s="55">
        <f t="shared" si="6"/>
        <v>20.18</v>
      </c>
      <c r="I189" s="55">
        <f t="shared" si="7"/>
        <v>21.189</v>
      </c>
      <c r="J189" s="40"/>
      <c r="K189" s="39" t="s">
        <v>413</v>
      </c>
      <c r="L189" s="39" t="s">
        <v>412</v>
      </c>
      <c r="M189" s="73" t="s">
        <v>529</v>
      </c>
    </row>
    <row r="190" spans="1:13" ht="52.8" x14ac:dyDescent="0.25">
      <c r="A190" s="49" t="s">
        <v>382</v>
      </c>
      <c r="B190" s="37" t="s">
        <v>235</v>
      </c>
      <c r="C190" s="36" t="s">
        <v>214</v>
      </c>
      <c r="D190" s="16" t="s">
        <v>33</v>
      </c>
      <c r="E190" s="13">
        <v>1</v>
      </c>
      <c r="F190" s="13">
        <v>20.18</v>
      </c>
      <c r="G190" s="69">
        <v>0.05</v>
      </c>
      <c r="H190" s="55">
        <f t="shared" si="6"/>
        <v>20.18</v>
      </c>
      <c r="I190" s="55">
        <f t="shared" si="7"/>
        <v>21.189</v>
      </c>
      <c r="J190" s="40"/>
      <c r="K190" s="39" t="s">
        <v>413</v>
      </c>
      <c r="L190" s="39" t="s">
        <v>412</v>
      </c>
      <c r="M190" s="73" t="s">
        <v>530</v>
      </c>
    </row>
    <row r="191" spans="1:13" ht="46.8" x14ac:dyDescent="0.25">
      <c r="A191" s="49" t="s">
        <v>383</v>
      </c>
      <c r="B191" s="37" t="s">
        <v>236</v>
      </c>
      <c r="C191" s="36" t="s">
        <v>246</v>
      </c>
      <c r="D191" s="16" t="s">
        <v>33</v>
      </c>
      <c r="E191" s="13">
        <v>1</v>
      </c>
      <c r="F191" s="13">
        <v>20.18</v>
      </c>
      <c r="G191" s="69">
        <v>0.05</v>
      </c>
      <c r="H191" s="55">
        <f t="shared" ref="H191" si="8">E191*F191</f>
        <v>20.18</v>
      </c>
      <c r="I191" s="55">
        <f t="shared" ref="I191:I202" si="9">H191+H191*G191</f>
        <v>21.189</v>
      </c>
      <c r="J191" s="40"/>
      <c r="K191" s="39" t="s">
        <v>413</v>
      </c>
      <c r="L191" s="39" t="s">
        <v>412</v>
      </c>
      <c r="M191" s="73" t="s">
        <v>531</v>
      </c>
    </row>
    <row r="192" spans="1:13" ht="15.6" x14ac:dyDescent="0.25">
      <c r="A192" s="49" t="s">
        <v>384</v>
      </c>
      <c r="B192" s="89" t="s">
        <v>191</v>
      </c>
      <c r="C192" s="90"/>
      <c r="D192" s="47"/>
      <c r="E192" s="47"/>
      <c r="F192" s="72"/>
      <c r="G192" s="72"/>
      <c r="H192" s="58"/>
      <c r="I192" s="12"/>
      <c r="J192" s="30"/>
      <c r="K192" s="30"/>
      <c r="L192" s="30"/>
      <c r="M192" s="30"/>
    </row>
    <row r="193" spans="1:13" ht="46.8" x14ac:dyDescent="0.25">
      <c r="A193" s="49" t="s">
        <v>385</v>
      </c>
      <c r="B193" s="35" t="s">
        <v>192</v>
      </c>
      <c r="C193" s="35" t="s">
        <v>152</v>
      </c>
      <c r="D193" s="9" t="s">
        <v>33</v>
      </c>
      <c r="E193" s="13">
        <v>1</v>
      </c>
      <c r="F193" s="31">
        <v>20.18</v>
      </c>
      <c r="G193" s="69">
        <v>0.05</v>
      </c>
      <c r="H193" s="55">
        <f t="shared" ref="H193:H205" si="10">E193*F193</f>
        <v>20.18</v>
      </c>
      <c r="I193" s="55">
        <f t="shared" si="9"/>
        <v>21.189</v>
      </c>
      <c r="J193" s="30"/>
      <c r="K193" s="39" t="s">
        <v>413</v>
      </c>
      <c r="L193" s="39" t="s">
        <v>412</v>
      </c>
      <c r="M193" s="81" t="s">
        <v>501</v>
      </c>
    </row>
    <row r="194" spans="1:13" ht="46.8" x14ac:dyDescent="0.25">
      <c r="A194" s="49" t="s">
        <v>386</v>
      </c>
      <c r="B194" s="36" t="s">
        <v>128</v>
      </c>
      <c r="C194" s="36" t="s">
        <v>152</v>
      </c>
      <c r="D194" s="9" t="s">
        <v>33</v>
      </c>
      <c r="E194" s="13">
        <v>1</v>
      </c>
      <c r="F194" s="31">
        <v>20.18</v>
      </c>
      <c r="G194" s="69">
        <v>0.05</v>
      </c>
      <c r="H194" s="55">
        <f t="shared" si="10"/>
        <v>20.18</v>
      </c>
      <c r="I194" s="55">
        <f t="shared" si="9"/>
        <v>21.189</v>
      </c>
      <c r="J194" s="30"/>
      <c r="K194" s="39" t="s">
        <v>413</v>
      </c>
      <c r="L194" s="39" t="s">
        <v>412</v>
      </c>
      <c r="M194" s="81" t="s">
        <v>502</v>
      </c>
    </row>
    <row r="195" spans="1:13" ht="46.8" x14ac:dyDescent="0.25">
      <c r="A195" s="49" t="s">
        <v>387</v>
      </c>
      <c r="B195" s="36" t="s">
        <v>135</v>
      </c>
      <c r="C195" s="36" t="s">
        <v>152</v>
      </c>
      <c r="D195" s="9" t="s">
        <v>33</v>
      </c>
      <c r="E195" s="13">
        <v>1</v>
      </c>
      <c r="F195" s="31">
        <v>20.18</v>
      </c>
      <c r="G195" s="69">
        <v>0.05</v>
      </c>
      <c r="H195" s="55">
        <f t="shared" si="10"/>
        <v>20.18</v>
      </c>
      <c r="I195" s="55">
        <f t="shared" si="9"/>
        <v>21.189</v>
      </c>
      <c r="J195" s="30"/>
      <c r="K195" s="39" t="s">
        <v>413</v>
      </c>
      <c r="L195" s="39" t="s">
        <v>412</v>
      </c>
      <c r="M195" s="81" t="s">
        <v>421</v>
      </c>
    </row>
    <row r="196" spans="1:13" ht="46.8" x14ac:dyDescent="0.25">
      <c r="A196" s="49" t="s">
        <v>388</v>
      </c>
      <c r="B196" s="36" t="s">
        <v>193</v>
      </c>
      <c r="C196" s="36" t="s">
        <v>149</v>
      </c>
      <c r="D196" s="9" t="s">
        <v>33</v>
      </c>
      <c r="E196" s="13">
        <v>1</v>
      </c>
      <c r="F196" s="31">
        <v>20.18</v>
      </c>
      <c r="G196" s="69">
        <v>0.05</v>
      </c>
      <c r="H196" s="55">
        <f t="shared" si="10"/>
        <v>20.18</v>
      </c>
      <c r="I196" s="55">
        <f t="shared" si="9"/>
        <v>21.189</v>
      </c>
      <c r="J196" s="30"/>
      <c r="K196" s="39" t="s">
        <v>413</v>
      </c>
      <c r="L196" s="39" t="s">
        <v>412</v>
      </c>
      <c r="M196" s="81" t="s">
        <v>503</v>
      </c>
    </row>
    <row r="197" spans="1:13" ht="46.8" x14ac:dyDescent="0.25">
      <c r="A197" s="49" t="s">
        <v>389</v>
      </c>
      <c r="B197" s="36" t="s">
        <v>114</v>
      </c>
      <c r="C197" s="36" t="s">
        <v>152</v>
      </c>
      <c r="D197" s="9" t="s">
        <v>33</v>
      </c>
      <c r="E197" s="13">
        <v>1</v>
      </c>
      <c r="F197" s="31">
        <v>20.18</v>
      </c>
      <c r="G197" s="69">
        <v>0.05</v>
      </c>
      <c r="H197" s="55">
        <f t="shared" si="10"/>
        <v>20.18</v>
      </c>
      <c r="I197" s="55">
        <f t="shared" si="9"/>
        <v>21.189</v>
      </c>
      <c r="J197" s="30"/>
      <c r="K197" s="39" t="s">
        <v>413</v>
      </c>
      <c r="L197" s="39" t="s">
        <v>412</v>
      </c>
      <c r="M197" s="81" t="s">
        <v>504</v>
      </c>
    </row>
    <row r="198" spans="1:13" ht="46.8" x14ac:dyDescent="0.25">
      <c r="A198" s="49" t="s">
        <v>390</v>
      </c>
      <c r="B198" s="36" t="s">
        <v>194</v>
      </c>
      <c r="C198" s="36" t="s">
        <v>126</v>
      </c>
      <c r="D198" s="9" t="s">
        <v>33</v>
      </c>
      <c r="E198" s="13">
        <v>1</v>
      </c>
      <c r="F198" s="31">
        <v>20.18</v>
      </c>
      <c r="G198" s="69">
        <v>0.05</v>
      </c>
      <c r="H198" s="55">
        <f>E198*F198</f>
        <v>20.18</v>
      </c>
      <c r="I198" s="55">
        <f t="shared" si="9"/>
        <v>21.189</v>
      </c>
      <c r="J198" s="30"/>
      <c r="K198" s="39" t="s">
        <v>413</v>
      </c>
      <c r="L198" s="39" t="s">
        <v>412</v>
      </c>
      <c r="M198" s="81" t="s">
        <v>505</v>
      </c>
    </row>
    <row r="199" spans="1:13" ht="46.8" x14ac:dyDescent="0.25">
      <c r="A199" s="49" t="s">
        <v>391</v>
      </c>
      <c r="B199" s="36" t="s">
        <v>115</v>
      </c>
      <c r="C199" s="36" t="s">
        <v>126</v>
      </c>
      <c r="D199" s="9" t="s">
        <v>33</v>
      </c>
      <c r="E199" s="13">
        <v>1</v>
      </c>
      <c r="F199" s="31">
        <v>20.18</v>
      </c>
      <c r="G199" s="69">
        <v>0.05</v>
      </c>
      <c r="H199" s="55">
        <f t="shared" si="10"/>
        <v>20.18</v>
      </c>
      <c r="I199" s="55">
        <f t="shared" si="9"/>
        <v>21.189</v>
      </c>
      <c r="J199" s="30"/>
      <c r="K199" s="39" t="s">
        <v>413</v>
      </c>
      <c r="L199" s="39" t="s">
        <v>412</v>
      </c>
      <c r="M199" s="81" t="s">
        <v>506</v>
      </c>
    </row>
    <row r="200" spans="1:13" ht="46.8" x14ac:dyDescent="0.25">
      <c r="A200" s="49" t="s">
        <v>392</v>
      </c>
      <c r="B200" s="36" t="s">
        <v>94</v>
      </c>
      <c r="C200" s="36" t="s">
        <v>152</v>
      </c>
      <c r="D200" s="9" t="s">
        <v>33</v>
      </c>
      <c r="E200" s="13">
        <v>1</v>
      </c>
      <c r="F200" s="31">
        <v>20.18</v>
      </c>
      <c r="G200" s="69">
        <v>0.05</v>
      </c>
      <c r="H200" s="55">
        <f t="shared" si="10"/>
        <v>20.18</v>
      </c>
      <c r="I200" s="55">
        <f t="shared" si="9"/>
        <v>21.189</v>
      </c>
      <c r="J200" s="30"/>
      <c r="K200" s="39" t="s">
        <v>413</v>
      </c>
      <c r="L200" s="39" t="s">
        <v>412</v>
      </c>
      <c r="M200" s="81" t="s">
        <v>507</v>
      </c>
    </row>
    <row r="201" spans="1:13" ht="46.8" x14ac:dyDescent="0.25">
      <c r="A201" s="49" t="s">
        <v>393</v>
      </c>
      <c r="B201" s="36" t="s">
        <v>95</v>
      </c>
      <c r="C201" s="36" t="s">
        <v>126</v>
      </c>
      <c r="D201" s="9" t="s">
        <v>33</v>
      </c>
      <c r="E201" s="13">
        <v>1</v>
      </c>
      <c r="F201" s="31">
        <v>20.18</v>
      </c>
      <c r="G201" s="69">
        <v>0.05</v>
      </c>
      <c r="H201" s="55">
        <f t="shared" si="10"/>
        <v>20.18</v>
      </c>
      <c r="I201" s="55">
        <f t="shared" si="9"/>
        <v>21.189</v>
      </c>
      <c r="J201" s="30"/>
      <c r="K201" s="39" t="s">
        <v>413</v>
      </c>
      <c r="L201" s="39" t="s">
        <v>412</v>
      </c>
      <c r="M201" s="81" t="s">
        <v>508</v>
      </c>
    </row>
    <row r="202" spans="1:13" ht="46.8" x14ac:dyDescent="0.25">
      <c r="A202" s="49" t="s">
        <v>394</v>
      </c>
      <c r="B202" s="36" t="s">
        <v>93</v>
      </c>
      <c r="C202" s="36" t="s">
        <v>126</v>
      </c>
      <c r="D202" s="9" t="s">
        <v>33</v>
      </c>
      <c r="E202" s="13">
        <v>1</v>
      </c>
      <c r="F202" s="31">
        <v>20.18</v>
      </c>
      <c r="G202" s="69">
        <v>0.05</v>
      </c>
      <c r="H202" s="55">
        <f t="shared" si="10"/>
        <v>20.18</v>
      </c>
      <c r="I202" s="55">
        <f t="shared" si="9"/>
        <v>21.189</v>
      </c>
      <c r="J202" s="30"/>
      <c r="K202" s="39" t="s">
        <v>413</v>
      </c>
      <c r="L202" s="39" t="s">
        <v>412</v>
      </c>
      <c r="M202" s="81" t="s">
        <v>509</v>
      </c>
    </row>
    <row r="203" spans="1:13" ht="15.75" customHeight="1" x14ac:dyDescent="0.25">
      <c r="A203" s="49"/>
      <c r="B203" s="54"/>
      <c r="C203" s="51"/>
      <c r="D203" s="51"/>
      <c r="E203" s="51"/>
      <c r="F203" s="93" t="s">
        <v>397</v>
      </c>
      <c r="G203" s="94"/>
      <c r="H203" s="57">
        <f>SUM(H63:H202)</f>
        <v>4033.0099999999893</v>
      </c>
      <c r="I203" s="57">
        <f>SUM(I63:I202)</f>
        <v>4234.6604999999963</v>
      </c>
      <c r="J203" s="30"/>
      <c r="K203" s="30"/>
      <c r="L203" s="30"/>
      <c r="M203" s="30"/>
    </row>
    <row r="204" spans="1:13" ht="46.8" x14ac:dyDescent="0.25">
      <c r="A204" s="49">
        <v>81</v>
      </c>
      <c r="B204" s="8" t="s">
        <v>116</v>
      </c>
      <c r="C204" s="17" t="s">
        <v>117</v>
      </c>
      <c r="D204" s="16" t="s">
        <v>15</v>
      </c>
      <c r="E204" s="16">
        <v>2200</v>
      </c>
      <c r="F204" s="16">
        <v>0.55000000000000004</v>
      </c>
      <c r="G204" s="69">
        <v>0.05</v>
      </c>
      <c r="H204" s="56">
        <f t="shared" si="10"/>
        <v>1210</v>
      </c>
      <c r="I204" s="56">
        <f t="shared" ref="I204:I205" si="11">H204+H204*G204</f>
        <v>1270.5</v>
      </c>
      <c r="J204" s="40"/>
      <c r="K204" s="39" t="s">
        <v>413</v>
      </c>
      <c r="L204" s="40" t="s">
        <v>533</v>
      </c>
      <c r="M204" s="30" t="s">
        <v>532</v>
      </c>
    </row>
    <row r="205" spans="1:13" ht="31.2" x14ac:dyDescent="0.25">
      <c r="A205" s="49">
        <v>85</v>
      </c>
      <c r="B205" s="8" t="s">
        <v>129</v>
      </c>
      <c r="C205" s="17" t="s">
        <v>130</v>
      </c>
      <c r="D205" s="16" t="s">
        <v>13</v>
      </c>
      <c r="E205" s="16">
        <v>3</v>
      </c>
      <c r="F205" s="83">
        <v>98</v>
      </c>
      <c r="G205" s="69">
        <v>0.05</v>
      </c>
      <c r="H205" s="56">
        <f t="shared" si="10"/>
        <v>294</v>
      </c>
      <c r="I205" s="56">
        <f t="shared" si="11"/>
        <v>308.7</v>
      </c>
      <c r="J205" s="40"/>
      <c r="K205" s="39" t="s">
        <v>413</v>
      </c>
      <c r="L205" s="40" t="s">
        <v>534</v>
      </c>
      <c r="M205" s="30" t="s">
        <v>535</v>
      </c>
    </row>
    <row r="206" spans="1:13" ht="15.6" x14ac:dyDescent="0.25">
      <c r="B206" s="41"/>
      <c r="C206" s="65"/>
      <c r="D206" s="66"/>
      <c r="E206" s="66"/>
      <c r="F206" s="66"/>
      <c r="G206" s="85"/>
      <c r="H206" s="67"/>
      <c r="I206" s="67"/>
      <c r="J206" s="68"/>
      <c r="K206" s="68"/>
      <c r="L206" s="68"/>
      <c r="M206" s="43"/>
    </row>
    <row r="207" spans="1:13" ht="31.5" customHeight="1" x14ac:dyDescent="0.25">
      <c r="A207" s="86" t="s">
        <v>584</v>
      </c>
      <c r="B207" s="86"/>
      <c r="D207" s="3" t="s">
        <v>585</v>
      </c>
      <c r="E207" s="41"/>
      <c r="H207" s="42"/>
      <c r="I207" s="42"/>
      <c r="J207" s="43"/>
      <c r="K207" s="43"/>
      <c r="L207" s="43"/>
      <c r="M207" s="43"/>
    </row>
    <row r="208" spans="1:13" ht="22.5" customHeight="1" x14ac:dyDescent="0.25">
      <c r="A208" s="86" t="s">
        <v>586</v>
      </c>
      <c r="B208" s="86"/>
      <c r="D208" s="86" t="s">
        <v>587</v>
      </c>
      <c r="E208" s="86"/>
      <c r="F208" s="86"/>
      <c r="G208" s="86"/>
      <c r="H208" s="42"/>
      <c r="I208" s="42"/>
      <c r="J208" s="43"/>
      <c r="K208" s="43"/>
      <c r="L208" s="43"/>
      <c r="M208" s="43"/>
    </row>
    <row r="209" spans="1:13" ht="15.6" x14ac:dyDescent="0.25">
      <c r="D209" s="3"/>
      <c r="E209" s="41"/>
      <c r="H209" s="42"/>
      <c r="I209" s="42"/>
      <c r="J209" s="43"/>
      <c r="K209" s="43"/>
      <c r="L209" s="43"/>
      <c r="M209" s="43"/>
    </row>
    <row r="210" spans="1:13" ht="15.6" x14ac:dyDescent="0.25">
      <c r="A210" s="2" t="s">
        <v>588</v>
      </c>
      <c r="D210" s="3" t="s">
        <v>588</v>
      </c>
      <c r="E210" s="41"/>
      <c r="H210" s="42"/>
      <c r="I210" s="42"/>
      <c r="J210" s="43"/>
      <c r="K210" s="43"/>
      <c r="L210" s="43"/>
      <c r="M210" s="43"/>
    </row>
    <row r="211" spans="1:13" ht="15.6" x14ac:dyDescent="0.25">
      <c r="B211" s="3"/>
      <c r="E211" s="41"/>
      <c r="H211" s="42"/>
      <c r="I211" s="42"/>
      <c r="J211" s="43"/>
      <c r="K211" s="43"/>
      <c r="L211" s="43"/>
      <c r="M211" s="43"/>
    </row>
    <row r="212" spans="1:13" ht="15.6" x14ac:dyDescent="0.25">
      <c r="B212" s="3"/>
      <c r="E212" s="41"/>
      <c r="H212" s="42"/>
      <c r="I212" s="42"/>
      <c r="J212" s="43"/>
      <c r="K212" s="43"/>
      <c r="L212" s="43"/>
      <c r="M212" s="43"/>
    </row>
    <row r="213" spans="1:13" ht="15.6" x14ac:dyDescent="0.25">
      <c r="B213" s="3"/>
      <c r="E213" s="41"/>
      <c r="H213" s="42"/>
      <c r="I213" s="42"/>
      <c r="J213" s="43"/>
      <c r="K213" s="43"/>
      <c r="L213" s="43"/>
      <c r="M213" s="43"/>
    </row>
    <row r="214" spans="1:13" ht="15.6" x14ac:dyDescent="0.25">
      <c r="B214" s="3"/>
      <c r="E214" s="41"/>
      <c r="H214" s="42"/>
      <c r="I214" s="42"/>
      <c r="J214" s="43"/>
      <c r="K214" s="43"/>
      <c r="L214" s="43"/>
      <c r="M214" s="43"/>
    </row>
    <row r="215" spans="1:13" ht="15.6" x14ac:dyDescent="0.25">
      <c r="B215" s="3"/>
      <c r="E215" s="41"/>
      <c r="H215" s="42"/>
      <c r="I215" s="42"/>
      <c r="J215" s="43"/>
      <c r="K215" s="43"/>
      <c r="L215" s="43"/>
      <c r="M215" s="43"/>
    </row>
    <row r="216" spans="1:13" ht="15.6" x14ac:dyDescent="0.25">
      <c r="B216" s="3"/>
      <c r="E216" s="41"/>
      <c r="H216" s="42"/>
      <c r="I216" s="42"/>
      <c r="J216" s="43"/>
      <c r="K216" s="43"/>
      <c r="L216" s="43"/>
      <c r="M216" s="43"/>
    </row>
    <row r="217" spans="1:13" ht="15.6" x14ac:dyDescent="0.25">
      <c r="B217" s="3"/>
      <c r="E217" s="41"/>
      <c r="H217" s="42"/>
      <c r="I217" s="42"/>
      <c r="J217" s="43"/>
      <c r="K217" s="43"/>
      <c r="L217" s="43"/>
      <c r="M217" s="43"/>
    </row>
    <row r="218" spans="1:13" ht="15.6" x14ac:dyDescent="0.25">
      <c r="B218" s="3"/>
      <c r="E218" s="41"/>
      <c r="H218" s="42"/>
      <c r="I218" s="42"/>
      <c r="J218" s="43"/>
      <c r="K218" s="43"/>
      <c r="L218" s="43"/>
      <c r="M218" s="43"/>
    </row>
    <row r="219" spans="1:13" ht="15.6" x14ac:dyDescent="0.25">
      <c r="B219" s="3"/>
      <c r="E219" s="41"/>
      <c r="H219" s="42"/>
      <c r="I219" s="42"/>
      <c r="J219" s="43"/>
      <c r="K219" s="43"/>
      <c r="L219" s="43"/>
      <c r="M219" s="43"/>
    </row>
    <row r="220" spans="1:13" ht="15.6" x14ac:dyDescent="0.25">
      <c r="B220" s="3"/>
      <c r="E220" s="41"/>
      <c r="H220" s="42"/>
      <c r="I220" s="42"/>
      <c r="J220" s="43"/>
      <c r="K220" s="43"/>
      <c r="L220" s="43"/>
      <c r="M220" s="43"/>
    </row>
    <row r="221" spans="1:13" ht="15.6" x14ac:dyDescent="0.25">
      <c r="B221" s="3"/>
      <c r="E221" s="41"/>
      <c r="H221" s="42"/>
      <c r="I221" s="42"/>
      <c r="J221" s="43"/>
      <c r="K221" s="43"/>
      <c r="L221" s="43"/>
      <c r="M221" s="43"/>
    </row>
    <row r="222" spans="1:13" ht="15.6" x14ac:dyDescent="0.25">
      <c r="B222" s="3"/>
      <c r="E222" s="41"/>
      <c r="H222" s="42"/>
      <c r="I222" s="42"/>
      <c r="J222" s="43"/>
      <c r="K222" s="43"/>
      <c r="L222" s="43"/>
      <c r="M222" s="43"/>
    </row>
    <row r="223" spans="1:13" ht="15.6" x14ac:dyDescent="0.25">
      <c r="B223" s="3"/>
      <c r="E223" s="41"/>
      <c r="H223" s="42"/>
      <c r="I223" s="42"/>
      <c r="J223" s="43"/>
      <c r="K223" s="43"/>
      <c r="L223" s="43"/>
      <c r="M223" s="43"/>
    </row>
    <row r="224" spans="1:13" ht="15.6" x14ac:dyDescent="0.25">
      <c r="B224" s="3"/>
      <c r="E224" s="41"/>
      <c r="H224" s="42"/>
      <c r="I224" s="42"/>
      <c r="J224" s="43"/>
      <c r="K224" s="43"/>
      <c r="L224" s="43"/>
      <c r="M224" s="43"/>
    </row>
    <row r="225" spans="2:13" ht="15.6" x14ac:dyDescent="0.25">
      <c r="B225" s="3"/>
      <c r="E225" s="41"/>
      <c r="H225" s="42"/>
      <c r="I225" s="42"/>
      <c r="J225" s="43"/>
      <c r="K225" s="43"/>
      <c r="L225" s="43"/>
      <c r="M225" s="43"/>
    </row>
    <row r="226" spans="2:13" ht="15.6" x14ac:dyDescent="0.25">
      <c r="B226" s="3"/>
      <c r="E226" s="41"/>
      <c r="H226" s="42"/>
      <c r="I226" s="42"/>
      <c r="J226" s="43"/>
      <c r="K226" s="43"/>
      <c r="L226" s="43"/>
      <c r="M226" s="43"/>
    </row>
    <row r="227" spans="2:13" ht="15.6" x14ac:dyDescent="0.25">
      <c r="B227" s="3"/>
      <c r="E227" s="41"/>
      <c r="H227" s="42"/>
      <c r="I227" s="42"/>
      <c r="J227" s="43"/>
      <c r="K227" s="43"/>
      <c r="L227" s="43"/>
      <c r="M227" s="43"/>
    </row>
    <row r="228" spans="2:13" ht="15.6" x14ac:dyDescent="0.25">
      <c r="B228" s="3"/>
      <c r="E228" s="41"/>
      <c r="H228" s="42"/>
      <c r="I228" s="42"/>
      <c r="J228" s="43"/>
      <c r="K228" s="43"/>
      <c r="L228" s="43"/>
      <c r="M228" s="43"/>
    </row>
    <row r="229" spans="2:13" ht="15.6" x14ac:dyDescent="0.25">
      <c r="B229" s="3"/>
      <c r="E229" s="41"/>
      <c r="H229" s="42"/>
      <c r="I229" s="42"/>
      <c r="J229" s="43"/>
      <c r="K229" s="43"/>
      <c r="L229" s="43"/>
      <c r="M229" s="43"/>
    </row>
    <row r="230" spans="2:13" ht="15.6" x14ac:dyDescent="0.25">
      <c r="B230" s="3"/>
      <c r="E230" s="41"/>
      <c r="H230" s="42"/>
      <c r="I230" s="42"/>
      <c r="J230" s="43"/>
      <c r="K230" s="43"/>
      <c r="L230" s="43"/>
      <c r="M230" s="43"/>
    </row>
    <row r="231" spans="2:13" ht="15.6" x14ac:dyDescent="0.25">
      <c r="B231" s="3"/>
      <c r="E231" s="41"/>
      <c r="H231" s="42"/>
      <c r="I231" s="42"/>
      <c r="J231" s="43"/>
      <c r="K231" s="43"/>
      <c r="L231" s="43"/>
      <c r="M231" s="43"/>
    </row>
    <row r="232" spans="2:13" ht="15.6" x14ac:dyDescent="0.25">
      <c r="B232" s="3"/>
      <c r="E232" s="41"/>
      <c r="H232" s="42"/>
      <c r="I232" s="42"/>
      <c r="J232" s="43"/>
      <c r="K232" s="43"/>
      <c r="L232" s="43"/>
      <c r="M232" s="43"/>
    </row>
    <row r="233" spans="2:13" ht="15.6" x14ac:dyDescent="0.25">
      <c r="B233" s="3"/>
      <c r="E233" s="41"/>
      <c r="H233" s="42"/>
      <c r="I233" s="42"/>
      <c r="J233" s="43"/>
      <c r="K233" s="43"/>
      <c r="L233" s="43"/>
      <c r="M233" s="43"/>
    </row>
    <row r="234" spans="2:13" ht="15.6" x14ac:dyDescent="0.25">
      <c r="B234" s="3"/>
      <c r="E234" s="41"/>
      <c r="H234" s="42"/>
      <c r="I234" s="42"/>
      <c r="J234" s="43"/>
      <c r="K234" s="43"/>
      <c r="L234" s="43"/>
      <c r="M234" s="43"/>
    </row>
    <row r="235" spans="2:13" ht="15.6" x14ac:dyDescent="0.25">
      <c r="B235" s="3"/>
      <c r="E235" s="41"/>
      <c r="H235" s="42"/>
      <c r="I235" s="42"/>
      <c r="J235" s="43"/>
      <c r="K235" s="43"/>
      <c r="L235" s="43"/>
      <c r="M235" s="43"/>
    </row>
    <row r="236" spans="2:13" ht="15.6" x14ac:dyDescent="0.25">
      <c r="B236" s="3"/>
      <c r="E236" s="41"/>
      <c r="H236" s="42"/>
      <c r="I236" s="42"/>
      <c r="J236" s="43"/>
      <c r="K236" s="43"/>
      <c r="L236" s="43"/>
      <c r="M236" s="43"/>
    </row>
    <row r="237" spans="2:13" ht="15.6" x14ac:dyDescent="0.25">
      <c r="B237" s="3"/>
      <c r="E237" s="41"/>
      <c r="H237" s="42"/>
      <c r="I237" s="42"/>
      <c r="J237" s="43"/>
      <c r="K237" s="43"/>
      <c r="L237" s="43"/>
      <c r="M237" s="43"/>
    </row>
    <row r="238" spans="2:13" ht="15.6" x14ac:dyDescent="0.25">
      <c r="B238" s="3"/>
      <c r="E238" s="41"/>
      <c r="H238" s="42"/>
      <c r="I238" s="42"/>
      <c r="J238" s="43"/>
      <c r="K238" s="43"/>
      <c r="L238" s="43"/>
      <c r="M238" s="43"/>
    </row>
    <row r="239" spans="2:13" ht="15.6" x14ac:dyDescent="0.25">
      <c r="B239" s="3"/>
      <c r="E239" s="41"/>
      <c r="H239" s="42"/>
      <c r="I239" s="42"/>
      <c r="J239" s="43"/>
      <c r="K239" s="43"/>
      <c r="L239" s="43"/>
      <c r="M239" s="43"/>
    </row>
    <row r="240" spans="2:13" ht="15.6" x14ac:dyDescent="0.25">
      <c r="B240" s="3"/>
      <c r="E240" s="41"/>
      <c r="H240" s="42"/>
      <c r="I240" s="42"/>
      <c r="J240" s="43"/>
      <c r="K240" s="43"/>
      <c r="L240" s="43"/>
      <c r="M240" s="43"/>
    </row>
    <row r="241" spans="2:13" ht="15.6" x14ac:dyDescent="0.25">
      <c r="B241" s="3"/>
      <c r="E241" s="41"/>
      <c r="H241" s="42"/>
      <c r="I241" s="42"/>
      <c r="J241" s="43"/>
      <c r="K241" s="43"/>
      <c r="L241" s="43"/>
      <c r="M241" s="43"/>
    </row>
    <row r="242" spans="2:13" ht="15.6" x14ac:dyDescent="0.25">
      <c r="B242" s="3"/>
      <c r="E242" s="41"/>
      <c r="H242" s="42"/>
      <c r="I242" s="42"/>
      <c r="J242" s="43"/>
      <c r="K242" s="43"/>
      <c r="L242" s="43"/>
      <c r="M242" s="43"/>
    </row>
    <row r="243" spans="2:13" ht="15.6" x14ac:dyDescent="0.25">
      <c r="B243" s="3"/>
      <c r="E243" s="41"/>
      <c r="H243" s="42"/>
      <c r="I243" s="42"/>
      <c r="J243" s="43"/>
      <c r="K243" s="43"/>
      <c r="L243" s="43"/>
      <c r="M243" s="43"/>
    </row>
    <row r="244" spans="2:13" ht="15.6" x14ac:dyDescent="0.25">
      <c r="B244" s="3"/>
      <c r="E244" s="41"/>
      <c r="H244" s="42"/>
      <c r="I244" s="42"/>
      <c r="J244" s="43"/>
      <c r="K244" s="43"/>
      <c r="L244" s="43"/>
      <c r="M244" s="43"/>
    </row>
    <row r="245" spans="2:13" ht="15.6" x14ac:dyDescent="0.25">
      <c r="B245" s="3"/>
      <c r="E245" s="41"/>
      <c r="H245" s="42"/>
      <c r="I245" s="42"/>
      <c r="J245" s="43"/>
      <c r="K245" s="43"/>
      <c r="L245" s="43"/>
      <c r="M245" s="43"/>
    </row>
    <row r="246" spans="2:13" ht="15.6" x14ac:dyDescent="0.25"/>
    <row r="247" spans="2:13" ht="15.6" x14ac:dyDescent="0.25"/>
    <row r="248" spans="2:13" ht="15.6" x14ac:dyDescent="0.25"/>
    <row r="249" spans="2:13" ht="15.6" x14ac:dyDescent="0.25"/>
    <row r="250" spans="2:13" ht="15.6" x14ac:dyDescent="0.25"/>
    <row r="251" spans="2:13" ht="15.6" x14ac:dyDescent="0.25"/>
    <row r="252" spans="2:13" ht="15.6" x14ac:dyDescent="0.25"/>
    <row r="253" spans="2:13" ht="15.6" x14ac:dyDescent="0.25"/>
    <row r="254" spans="2:13" ht="15.6" x14ac:dyDescent="0.25"/>
    <row r="255" spans="2:13" ht="15.6" x14ac:dyDescent="0.25"/>
    <row r="256" spans="2:13" ht="15.6" x14ac:dyDescent="0.25"/>
    <row r="257" ht="15.6" x14ac:dyDescent="0.25"/>
    <row r="258" ht="15.6" x14ac:dyDescent="0.25"/>
    <row r="259" ht="15.6" x14ac:dyDescent="0.25"/>
    <row r="260" ht="15.6" x14ac:dyDescent="0.25"/>
    <row r="261" ht="15.6" x14ac:dyDescent="0.25"/>
    <row r="64378" ht="12.75" customHeight="1" x14ac:dyDescent="0.25"/>
    <row r="64379" ht="12.75" customHeight="1" x14ac:dyDescent="0.25"/>
    <row r="64380" ht="12.75" customHeight="1" x14ac:dyDescent="0.25"/>
    <row r="64381" ht="12.75" customHeight="1" x14ac:dyDescent="0.25"/>
    <row r="64382" ht="12.75" customHeight="1" x14ac:dyDescent="0.25"/>
    <row r="64383" ht="12.75" customHeight="1" x14ac:dyDescent="0.25"/>
    <row r="64384" ht="12.75" customHeight="1" x14ac:dyDescent="0.25"/>
    <row r="64385" ht="12.75" customHeight="1" x14ac:dyDescent="0.25"/>
    <row r="64386" ht="12.75" customHeight="1" x14ac:dyDescent="0.25"/>
    <row r="64387" ht="12.75" customHeight="1" x14ac:dyDescent="0.25"/>
    <row r="64388" ht="12.75" customHeight="1" x14ac:dyDescent="0.25"/>
    <row r="64389" ht="12.75" customHeight="1" x14ac:dyDescent="0.25"/>
    <row r="64390" ht="12.75" customHeight="1" x14ac:dyDescent="0.25"/>
    <row r="64391" ht="12.75" customHeight="1" x14ac:dyDescent="0.25"/>
    <row r="64392" ht="12.75" customHeight="1" x14ac:dyDescent="0.25"/>
    <row r="64393" ht="12.75" customHeight="1" x14ac:dyDescent="0.25"/>
    <row r="64394" ht="12.75" customHeight="1" x14ac:dyDescent="0.25"/>
    <row r="64395" ht="12.75" customHeight="1" x14ac:dyDescent="0.25"/>
    <row r="64396" ht="12.75" customHeight="1" x14ac:dyDescent="0.25"/>
    <row r="64397" ht="12.75" customHeight="1" x14ac:dyDescent="0.25"/>
    <row r="64398" ht="12.75" customHeight="1" x14ac:dyDescent="0.25"/>
    <row r="64399" ht="12.75" customHeight="1" x14ac:dyDescent="0.25"/>
    <row r="64400" ht="12.75" customHeight="1" x14ac:dyDescent="0.25"/>
    <row r="64401" ht="12.75" customHeight="1" x14ac:dyDescent="0.25"/>
    <row r="64402" ht="12.75" customHeight="1" x14ac:dyDescent="0.25"/>
    <row r="64403" ht="12.75" customHeight="1" x14ac:dyDescent="0.25"/>
    <row r="64404" ht="12.75" customHeight="1" x14ac:dyDescent="0.25"/>
    <row r="64405" ht="12.75" customHeight="1" x14ac:dyDescent="0.25"/>
    <row r="64406" ht="12.75" customHeight="1" x14ac:dyDescent="0.25"/>
    <row r="64407" ht="12.75" customHeight="1" x14ac:dyDescent="0.25"/>
    <row r="64408" ht="12.75" customHeight="1" x14ac:dyDescent="0.25"/>
    <row r="64409" ht="12.75" customHeight="1" x14ac:dyDescent="0.25"/>
    <row r="64410" ht="12.75" customHeight="1" x14ac:dyDescent="0.25"/>
    <row r="64411" ht="12.75" customHeight="1" x14ac:dyDescent="0.25"/>
    <row r="64412" ht="12.75" customHeight="1" x14ac:dyDescent="0.25"/>
    <row r="64413" ht="12.75" customHeight="1" x14ac:dyDescent="0.25"/>
    <row r="64414" ht="12.75" customHeight="1" x14ac:dyDescent="0.25"/>
    <row r="64415" ht="12.75" customHeight="1" x14ac:dyDescent="0.25"/>
    <row r="64416" ht="12.75" customHeight="1" x14ac:dyDescent="0.25"/>
    <row r="64417" ht="12.75" customHeight="1" x14ac:dyDescent="0.25"/>
    <row r="64418" ht="12.75" customHeight="1" x14ac:dyDescent="0.25"/>
    <row r="64419" ht="12.75" customHeight="1" x14ac:dyDescent="0.25"/>
    <row r="64420" ht="12.75" customHeight="1" x14ac:dyDescent="0.25"/>
    <row r="64421" ht="12.75" customHeight="1" x14ac:dyDescent="0.25"/>
    <row r="64422" ht="12.75" customHeight="1" x14ac:dyDescent="0.25"/>
    <row r="64423" ht="12.75" customHeight="1" x14ac:dyDescent="0.25"/>
    <row r="64424" ht="12.75" customHeight="1" x14ac:dyDescent="0.25"/>
    <row r="64425" ht="12.75" customHeight="1" x14ac:dyDescent="0.25"/>
    <row r="64426" ht="12.75" customHeight="1" x14ac:dyDescent="0.25"/>
    <row r="64427" ht="12.75" customHeight="1" x14ac:dyDescent="0.25"/>
    <row r="64428" ht="12.75" customHeight="1" x14ac:dyDescent="0.25"/>
    <row r="64429" ht="12.75" customHeight="1" x14ac:dyDescent="0.25"/>
    <row r="64430" ht="12.75" customHeight="1" x14ac:dyDescent="0.25"/>
    <row r="64431" ht="12.75" customHeight="1" x14ac:dyDescent="0.25"/>
    <row r="64432" ht="12.75" customHeight="1" x14ac:dyDescent="0.25"/>
    <row r="64433" ht="12.75" customHeight="1" x14ac:dyDescent="0.25"/>
    <row r="64434" ht="12.75" customHeight="1" x14ac:dyDescent="0.25"/>
    <row r="64435" ht="12.75" customHeight="1" x14ac:dyDescent="0.25"/>
    <row r="64436" ht="12.75" customHeight="1" x14ac:dyDescent="0.25"/>
    <row r="64437" ht="12.75" customHeight="1" x14ac:dyDescent="0.25"/>
    <row r="64438" ht="12.75" customHeight="1" x14ac:dyDescent="0.25"/>
    <row r="64439" ht="12.75" customHeight="1" x14ac:dyDescent="0.25"/>
    <row r="64440" ht="12.75" customHeight="1" x14ac:dyDescent="0.25"/>
    <row r="64441" ht="12.75" customHeight="1" x14ac:dyDescent="0.25"/>
    <row r="64442" ht="12.75" customHeight="1" x14ac:dyDescent="0.25"/>
    <row r="64443" ht="12.75" customHeight="1" x14ac:dyDescent="0.25"/>
    <row r="64444" ht="12.75" customHeight="1" x14ac:dyDescent="0.25"/>
    <row r="64445" ht="12.75" customHeight="1" x14ac:dyDescent="0.25"/>
    <row r="64446" ht="12.75" customHeight="1" x14ac:dyDescent="0.25"/>
    <row r="64447" ht="12.75" customHeight="1" x14ac:dyDescent="0.25"/>
    <row r="64448" ht="12.75" customHeight="1" x14ac:dyDescent="0.25"/>
    <row r="64449" ht="12.75" customHeight="1" x14ac:dyDescent="0.25"/>
    <row r="64450" ht="12.75" customHeight="1" x14ac:dyDescent="0.25"/>
    <row r="64451" ht="12.75" customHeight="1" x14ac:dyDescent="0.25"/>
    <row r="64452" ht="12.75" customHeight="1" x14ac:dyDescent="0.25"/>
    <row r="64453" ht="12.75" customHeight="1" x14ac:dyDescent="0.25"/>
    <row r="64454" ht="12.75" customHeight="1" x14ac:dyDescent="0.25"/>
    <row r="64455" ht="12.75" customHeight="1" x14ac:dyDescent="0.25"/>
    <row r="64456" ht="12.75" customHeight="1" x14ac:dyDescent="0.25"/>
    <row r="64457" ht="12.75" customHeight="1" x14ac:dyDescent="0.25"/>
    <row r="64458" ht="12.75" customHeight="1" x14ac:dyDescent="0.25"/>
    <row r="64459" ht="12.75" customHeight="1" x14ac:dyDescent="0.25"/>
    <row r="64460" ht="12.75" customHeight="1" x14ac:dyDescent="0.25"/>
    <row r="64461" ht="12.75" customHeight="1" x14ac:dyDescent="0.25"/>
    <row r="64462" ht="12.75" customHeight="1" x14ac:dyDescent="0.25"/>
    <row r="64463" ht="12.75" customHeight="1" x14ac:dyDescent="0.25"/>
    <row r="64464" ht="12.75" customHeight="1" x14ac:dyDescent="0.25"/>
    <row r="64465" ht="12.75" customHeight="1" x14ac:dyDescent="0.25"/>
    <row r="64466" ht="12.75" customHeight="1" x14ac:dyDescent="0.25"/>
    <row r="64467" ht="12.75" customHeight="1" x14ac:dyDescent="0.25"/>
    <row r="64468" ht="12.75" customHeight="1" x14ac:dyDescent="0.25"/>
    <row r="64469" ht="12.75" customHeight="1" x14ac:dyDescent="0.25"/>
    <row r="64470" ht="12.75" customHeight="1" x14ac:dyDescent="0.25"/>
    <row r="64471" ht="12.75" customHeight="1" x14ac:dyDescent="0.25"/>
    <row r="64472" ht="12.75" customHeight="1" x14ac:dyDescent="0.25"/>
    <row r="64473" ht="12.75" customHeight="1" x14ac:dyDescent="0.25"/>
    <row r="64474" ht="12.75" customHeight="1" x14ac:dyDescent="0.25"/>
    <row r="64475" ht="12.75" customHeight="1" x14ac:dyDescent="0.25"/>
    <row r="64476" ht="12.75" customHeight="1" x14ac:dyDescent="0.25"/>
    <row r="64477" ht="12.75" customHeight="1" x14ac:dyDescent="0.25"/>
    <row r="64478" ht="12.75" customHeight="1" x14ac:dyDescent="0.25"/>
    <row r="64479" ht="12.75" customHeight="1" x14ac:dyDescent="0.25"/>
    <row r="64480" ht="12.75" customHeight="1" x14ac:dyDescent="0.25"/>
    <row r="64481" ht="12.75" customHeight="1" x14ac:dyDescent="0.25"/>
    <row r="64482" ht="12.75" customHeight="1" x14ac:dyDescent="0.25"/>
    <row r="64483" ht="12.75" customHeight="1" x14ac:dyDescent="0.25"/>
    <row r="64484" ht="12.75" customHeight="1" x14ac:dyDescent="0.25"/>
    <row r="64485" ht="12.75" customHeight="1" x14ac:dyDescent="0.25"/>
    <row r="64486" ht="12.75" customHeight="1" x14ac:dyDescent="0.25"/>
    <row r="64487" ht="12.75" customHeight="1" x14ac:dyDescent="0.25"/>
    <row r="64488" ht="12.75" customHeight="1" x14ac:dyDescent="0.25"/>
    <row r="64489" ht="12.75" customHeight="1" x14ac:dyDescent="0.25"/>
    <row r="64490" ht="12.75" customHeight="1" x14ac:dyDescent="0.25"/>
    <row r="64491" ht="12.75" customHeight="1" x14ac:dyDescent="0.25"/>
    <row r="64492" ht="12.75" customHeight="1" x14ac:dyDescent="0.25"/>
    <row r="64493" ht="12.75" customHeight="1" x14ac:dyDescent="0.25"/>
    <row r="64494" ht="12.75" customHeight="1" x14ac:dyDescent="0.25"/>
    <row r="64495" ht="12.75" customHeight="1" x14ac:dyDescent="0.25"/>
    <row r="64496" ht="12.75" customHeight="1" x14ac:dyDescent="0.25"/>
    <row r="64497" ht="12.75" customHeight="1" x14ac:dyDescent="0.25"/>
    <row r="64498" ht="12.75" customHeight="1" x14ac:dyDescent="0.25"/>
    <row r="64499" ht="12.75" customHeight="1" x14ac:dyDescent="0.25"/>
    <row r="64500" ht="12.75" customHeight="1" x14ac:dyDescent="0.25"/>
    <row r="64501" ht="12.75" customHeight="1" x14ac:dyDescent="0.25"/>
    <row r="64502" ht="12.75" customHeight="1" x14ac:dyDescent="0.25"/>
    <row r="64503" ht="12.75" customHeight="1" x14ac:dyDescent="0.25"/>
    <row r="64504" ht="12.75" customHeight="1" x14ac:dyDescent="0.25"/>
    <row r="64505" ht="12.75" customHeight="1" x14ac:dyDescent="0.25"/>
    <row r="64506" ht="12.75" customHeight="1" x14ac:dyDescent="0.25"/>
    <row r="64507" ht="12.75" customHeight="1" x14ac:dyDescent="0.25"/>
    <row r="64508" ht="12.75" customHeight="1" x14ac:dyDescent="0.25"/>
    <row r="64509" ht="12.75" customHeight="1" x14ac:dyDescent="0.25"/>
    <row r="64510" ht="12.75" customHeight="1" x14ac:dyDescent="0.25"/>
    <row r="64511" ht="12.75" customHeight="1" x14ac:dyDescent="0.25"/>
    <row r="64512" ht="12.75" customHeight="1" x14ac:dyDescent="0.25"/>
    <row r="64513" ht="12.75" customHeight="1" x14ac:dyDescent="0.25"/>
    <row r="64514" ht="12.75" customHeight="1" x14ac:dyDescent="0.25"/>
    <row r="64515" ht="12.75" customHeight="1" x14ac:dyDescent="0.25"/>
    <row r="64516" ht="12.75" customHeight="1" x14ac:dyDescent="0.25"/>
    <row r="64517" ht="12.75" customHeight="1" x14ac:dyDescent="0.25"/>
    <row r="64518" ht="12.75" customHeight="1" x14ac:dyDescent="0.25"/>
    <row r="64519" ht="12.75" customHeight="1" x14ac:dyDescent="0.25"/>
    <row r="64520" ht="12.75" customHeight="1" x14ac:dyDescent="0.25"/>
    <row r="64521" ht="12.75" customHeight="1" x14ac:dyDescent="0.25"/>
    <row r="64522" ht="12.75" customHeight="1" x14ac:dyDescent="0.25"/>
    <row r="64523" ht="12.75" customHeight="1" x14ac:dyDescent="0.25"/>
    <row r="64524" ht="12.75" customHeight="1" x14ac:dyDescent="0.25"/>
    <row r="64525" ht="12.75" customHeight="1" x14ac:dyDescent="0.25"/>
    <row r="64526" ht="12.75" customHeight="1" x14ac:dyDescent="0.25"/>
    <row r="64527" ht="12.75" customHeight="1" x14ac:dyDescent="0.25"/>
    <row r="64528" ht="12.75" customHeight="1" x14ac:dyDescent="0.25"/>
    <row r="64529" ht="12.75" customHeight="1" x14ac:dyDescent="0.25"/>
    <row r="64530" ht="12.75" customHeight="1" x14ac:dyDescent="0.25"/>
    <row r="64531" ht="12.75" customHeight="1" x14ac:dyDescent="0.25"/>
    <row r="64532" ht="12.75" customHeight="1" x14ac:dyDescent="0.25"/>
    <row r="64533" ht="12.75" customHeight="1" x14ac:dyDescent="0.25"/>
    <row r="64534" ht="12.75" customHeight="1" x14ac:dyDescent="0.25"/>
    <row r="64535" ht="12.75" customHeight="1" x14ac:dyDescent="0.25"/>
    <row r="64536" ht="12.75" customHeight="1" x14ac:dyDescent="0.25"/>
    <row r="64537" ht="12.75" customHeight="1" x14ac:dyDescent="0.25"/>
    <row r="64538" ht="12.75" customHeight="1" x14ac:dyDescent="0.25"/>
    <row r="64539" ht="12.75" customHeight="1" x14ac:dyDescent="0.25"/>
    <row r="64540" ht="12.75" customHeight="1" x14ac:dyDescent="0.25"/>
    <row r="64541" ht="12.75" customHeight="1" x14ac:dyDescent="0.25"/>
    <row r="64542" ht="12.75" customHeight="1" x14ac:dyDescent="0.25"/>
    <row r="64543" ht="12.75" customHeight="1" x14ac:dyDescent="0.25"/>
    <row r="64544" ht="12.75" customHeight="1" x14ac:dyDescent="0.25"/>
    <row r="64545" ht="12.75" customHeight="1" x14ac:dyDescent="0.25"/>
    <row r="64546" ht="12.75" customHeight="1" x14ac:dyDescent="0.25"/>
    <row r="64547" ht="12.75" customHeight="1" x14ac:dyDescent="0.25"/>
    <row r="64548" ht="12.75" customHeight="1" x14ac:dyDescent="0.25"/>
    <row r="64549" ht="12.75" customHeight="1" x14ac:dyDescent="0.25"/>
    <row r="64550" ht="12.75" customHeight="1" x14ac:dyDescent="0.25"/>
    <row r="64551" ht="12.75" customHeight="1" x14ac:dyDescent="0.25"/>
    <row r="64552" ht="12.75" customHeight="1" x14ac:dyDescent="0.25"/>
    <row r="64553" ht="12.75" customHeight="1" x14ac:dyDescent="0.25"/>
    <row r="64554" ht="12.75" customHeight="1" x14ac:dyDescent="0.25"/>
    <row r="64555" ht="12.75" customHeight="1" x14ac:dyDescent="0.25"/>
    <row r="64556" ht="12.75" customHeight="1" x14ac:dyDescent="0.25"/>
    <row r="64557" ht="12.75" customHeight="1" x14ac:dyDescent="0.25"/>
    <row r="64558" ht="12.75" customHeight="1" x14ac:dyDescent="0.25"/>
    <row r="64559" ht="12.75" customHeight="1" x14ac:dyDescent="0.25"/>
    <row r="64560" ht="12.75" customHeight="1" x14ac:dyDescent="0.25"/>
    <row r="64561" ht="12.75" customHeight="1" x14ac:dyDescent="0.25"/>
    <row r="64562" ht="12.75" customHeight="1" x14ac:dyDescent="0.25"/>
    <row r="64563" ht="12.75" customHeight="1" x14ac:dyDescent="0.25"/>
    <row r="64564" ht="12.75" customHeight="1" x14ac:dyDescent="0.25"/>
    <row r="64565" ht="12.75" customHeight="1" x14ac:dyDescent="0.25"/>
    <row r="64566" ht="12.75" customHeight="1" x14ac:dyDescent="0.25"/>
    <row r="64567" ht="12.75" customHeight="1" x14ac:dyDescent="0.25"/>
    <row r="64568" ht="12.75" customHeight="1" x14ac:dyDescent="0.25"/>
    <row r="64569" ht="12.75" customHeight="1" x14ac:dyDescent="0.25"/>
    <row r="64570" ht="12.75" customHeight="1" x14ac:dyDescent="0.25"/>
    <row r="64571" ht="12.75" customHeight="1" x14ac:dyDescent="0.25"/>
    <row r="64572" ht="12.75" customHeight="1" x14ac:dyDescent="0.25"/>
    <row r="64573" ht="12.75" customHeight="1" x14ac:dyDescent="0.25"/>
    <row r="64574" ht="12.75" customHeight="1" x14ac:dyDescent="0.25"/>
    <row r="64575" ht="12.75" customHeight="1" x14ac:dyDescent="0.25"/>
    <row r="64576" ht="12.75" customHeight="1" x14ac:dyDescent="0.25"/>
    <row r="64577" ht="12.75" customHeight="1" x14ac:dyDescent="0.25"/>
    <row r="64578" ht="12.75" customHeight="1" x14ac:dyDescent="0.25"/>
    <row r="64579" ht="12.75" customHeight="1" x14ac:dyDescent="0.25"/>
    <row r="64580" ht="12.75" customHeight="1" x14ac:dyDescent="0.25"/>
    <row r="64581" ht="12.75" customHeight="1" x14ac:dyDescent="0.25"/>
    <row r="64582" ht="12.75" customHeight="1" x14ac:dyDescent="0.25"/>
    <row r="64583" ht="12.75" customHeight="1" x14ac:dyDescent="0.25"/>
    <row r="64584" ht="12.75" customHeight="1" x14ac:dyDescent="0.25"/>
    <row r="64585" ht="12.75" customHeight="1" x14ac:dyDescent="0.25"/>
    <row r="64586" ht="12.75" customHeight="1" x14ac:dyDescent="0.25"/>
    <row r="64587" ht="12.75" customHeight="1" x14ac:dyDescent="0.25"/>
    <row r="64588" ht="12.75" customHeight="1" x14ac:dyDescent="0.25"/>
    <row r="64589" ht="12.75" customHeight="1" x14ac:dyDescent="0.25"/>
    <row r="64590" ht="12.75" customHeight="1" x14ac:dyDescent="0.25"/>
    <row r="64591" ht="12.75" customHeight="1" x14ac:dyDescent="0.25"/>
    <row r="64592" ht="12.75" customHeight="1" x14ac:dyDescent="0.25"/>
    <row r="64593" ht="12.75" customHeight="1" x14ac:dyDescent="0.25"/>
    <row r="64594" ht="12.75" customHeight="1" x14ac:dyDescent="0.25"/>
    <row r="64595" ht="12.75" customHeight="1" x14ac:dyDescent="0.25"/>
    <row r="64596" ht="12.75" customHeight="1" x14ac:dyDescent="0.25"/>
    <row r="64597" ht="12.75" customHeight="1" x14ac:dyDescent="0.25"/>
    <row r="64598" ht="12.75" customHeight="1" x14ac:dyDescent="0.25"/>
    <row r="64599" ht="12.75" customHeight="1" x14ac:dyDescent="0.25"/>
    <row r="64600" ht="12.75" customHeight="1" x14ac:dyDescent="0.25"/>
    <row r="64601" ht="12.75" customHeight="1" x14ac:dyDescent="0.25"/>
    <row r="64602" ht="12.75" customHeight="1" x14ac:dyDescent="0.25"/>
    <row r="64603" ht="12.75" customHeight="1" x14ac:dyDescent="0.25"/>
    <row r="64604" ht="12.75" customHeight="1" x14ac:dyDescent="0.25"/>
    <row r="64605" ht="12.75" customHeight="1" x14ac:dyDescent="0.25"/>
    <row r="64606" ht="12.75" customHeight="1" x14ac:dyDescent="0.25"/>
    <row r="64607" ht="12.75" customHeight="1" x14ac:dyDescent="0.25"/>
    <row r="64608" ht="12.75" customHeight="1" x14ac:dyDescent="0.25"/>
    <row r="64609" ht="12.75" customHeight="1" x14ac:dyDescent="0.25"/>
    <row r="64610" ht="12.75" customHeight="1" x14ac:dyDescent="0.25"/>
    <row r="64611" ht="12.75" customHeight="1" x14ac:dyDescent="0.25"/>
    <row r="64612" ht="12.75" customHeight="1" x14ac:dyDescent="0.25"/>
    <row r="64613" ht="12.75" customHeight="1" x14ac:dyDescent="0.25"/>
    <row r="64614" ht="12.75" customHeight="1" x14ac:dyDescent="0.25"/>
    <row r="64615" ht="12.75" customHeight="1" x14ac:dyDescent="0.25"/>
    <row r="64616" ht="12.75" customHeight="1" x14ac:dyDescent="0.25"/>
    <row r="64617" ht="12.75" customHeight="1" x14ac:dyDescent="0.25"/>
    <row r="64618" ht="12.75" customHeight="1" x14ac:dyDescent="0.25"/>
    <row r="64619" ht="12.75" customHeight="1" x14ac:dyDescent="0.25"/>
    <row r="64620" ht="12.75" customHeight="1" x14ac:dyDescent="0.25"/>
    <row r="64621" ht="12.75" customHeight="1" x14ac:dyDescent="0.25"/>
    <row r="64622" ht="12.75" customHeight="1" x14ac:dyDescent="0.25"/>
    <row r="64623" ht="12.75" customHeight="1" x14ac:dyDescent="0.25"/>
    <row r="64624" ht="12.75" customHeight="1" x14ac:dyDescent="0.25"/>
    <row r="64625" ht="12.75" customHeight="1" x14ac:dyDescent="0.25"/>
    <row r="64626" ht="12.75" customHeight="1" x14ac:dyDescent="0.25"/>
    <row r="64627" ht="12.75" customHeight="1" x14ac:dyDescent="0.25"/>
    <row r="64628" ht="12.75" customHeight="1" x14ac:dyDescent="0.25"/>
    <row r="64629" ht="12.75" customHeight="1" x14ac:dyDescent="0.25"/>
    <row r="64630" ht="12.75" customHeight="1" x14ac:dyDescent="0.25"/>
    <row r="64631" ht="12.75" customHeight="1" x14ac:dyDescent="0.25"/>
    <row r="64632" ht="12.75" customHeight="1" x14ac:dyDescent="0.25"/>
    <row r="64633" ht="12.75" customHeight="1" x14ac:dyDescent="0.25"/>
    <row r="64634" ht="12.75" customHeight="1" x14ac:dyDescent="0.25"/>
    <row r="64635" ht="12.75" customHeight="1" x14ac:dyDescent="0.25"/>
    <row r="64636" ht="12.75" customHeight="1" x14ac:dyDescent="0.25"/>
    <row r="64637" ht="12.75" customHeight="1" x14ac:dyDescent="0.25"/>
    <row r="64638" ht="12.75" customHeight="1" x14ac:dyDescent="0.25"/>
    <row r="64639" ht="12.75" customHeight="1" x14ac:dyDescent="0.25"/>
    <row r="64640" ht="12.75" customHeight="1" x14ac:dyDescent="0.25"/>
    <row r="64641" ht="12.75" customHeight="1" x14ac:dyDescent="0.25"/>
    <row r="64642" ht="12.75" customHeight="1" x14ac:dyDescent="0.25"/>
    <row r="64643" ht="12.75" customHeight="1" x14ac:dyDescent="0.25"/>
    <row r="64644" ht="12.75" customHeight="1" x14ac:dyDescent="0.25"/>
    <row r="64645" ht="12.75" customHeight="1" x14ac:dyDescent="0.25"/>
    <row r="64646" ht="12.75" customHeight="1" x14ac:dyDescent="0.25"/>
    <row r="64647" ht="12.75" customHeight="1" x14ac:dyDescent="0.25"/>
    <row r="64648" ht="12.75" customHeight="1" x14ac:dyDescent="0.25"/>
    <row r="64649" ht="12.75" customHeight="1" x14ac:dyDescent="0.25"/>
    <row r="64650" ht="12.75" customHeight="1" x14ac:dyDescent="0.25"/>
    <row r="64651" ht="12.75" customHeight="1" x14ac:dyDescent="0.25"/>
    <row r="64652" ht="12.75" customHeight="1" x14ac:dyDescent="0.25"/>
    <row r="64653" ht="12.75" customHeight="1" x14ac:dyDescent="0.25"/>
    <row r="64654" ht="12.75" customHeight="1" x14ac:dyDescent="0.25"/>
    <row r="64655" ht="12.75" customHeight="1" x14ac:dyDescent="0.25"/>
    <row r="64656" ht="12.75" customHeight="1" x14ac:dyDescent="0.25"/>
    <row r="64657" ht="12.75" customHeight="1" x14ac:dyDescent="0.25"/>
    <row r="64658" ht="12.75" customHeight="1" x14ac:dyDescent="0.25"/>
    <row r="64659" ht="12.75" customHeight="1" x14ac:dyDescent="0.25"/>
    <row r="64660" ht="12.75" customHeight="1" x14ac:dyDescent="0.25"/>
    <row r="64661" ht="12.75" customHeight="1" x14ac:dyDescent="0.25"/>
    <row r="64662" ht="12.75" customHeight="1" x14ac:dyDescent="0.25"/>
    <row r="64663" ht="12.75" customHeight="1" x14ac:dyDescent="0.25"/>
    <row r="64664" ht="12.75" customHeight="1" x14ac:dyDescent="0.25"/>
    <row r="64665" ht="12.75" customHeight="1" x14ac:dyDescent="0.25"/>
    <row r="64666" ht="12.75" customHeight="1" x14ac:dyDescent="0.25"/>
    <row r="64667" ht="12.75" customHeight="1" x14ac:dyDescent="0.25"/>
    <row r="64668" ht="12.75" customHeight="1" x14ac:dyDescent="0.25"/>
    <row r="64669" ht="12.75" customHeight="1" x14ac:dyDescent="0.25"/>
    <row r="64670" ht="12.75" customHeight="1" x14ac:dyDescent="0.25"/>
    <row r="64671" ht="12.75" customHeight="1" x14ac:dyDescent="0.25"/>
    <row r="64672" ht="12.75" customHeight="1" x14ac:dyDescent="0.25"/>
    <row r="64673" ht="12.75" customHeight="1" x14ac:dyDescent="0.25"/>
    <row r="64674" ht="12.75" customHeight="1" x14ac:dyDescent="0.25"/>
    <row r="64675" ht="12.75" customHeight="1" x14ac:dyDescent="0.25"/>
    <row r="64676" ht="12.75" customHeight="1" x14ac:dyDescent="0.25"/>
    <row r="64677" ht="12.75" customHeight="1" x14ac:dyDescent="0.25"/>
    <row r="64678" ht="12.75" customHeight="1" x14ac:dyDescent="0.25"/>
    <row r="64679" ht="12.75" customHeight="1" x14ac:dyDescent="0.25"/>
    <row r="64680" ht="12.75" customHeight="1" x14ac:dyDescent="0.25"/>
    <row r="64681" ht="12.75" customHeight="1" x14ac:dyDescent="0.25"/>
    <row r="64682" ht="12.75" customHeight="1" x14ac:dyDescent="0.25"/>
    <row r="64683" ht="12.75" customHeight="1" x14ac:dyDescent="0.25"/>
    <row r="64684" ht="12.75" customHeight="1" x14ac:dyDescent="0.25"/>
    <row r="64685" ht="12.75" customHeight="1" x14ac:dyDescent="0.25"/>
    <row r="64686" ht="12.75" customHeight="1" x14ac:dyDescent="0.25"/>
    <row r="64687" ht="12.75" customHeight="1" x14ac:dyDescent="0.25"/>
    <row r="64688" ht="12.75" customHeight="1" x14ac:dyDescent="0.25"/>
    <row r="64689" ht="12.75" customHeight="1" x14ac:dyDescent="0.25"/>
    <row r="64690" ht="12.75" customHeight="1" x14ac:dyDescent="0.25"/>
    <row r="64691" ht="12.75" customHeight="1" x14ac:dyDescent="0.25"/>
    <row r="64692" ht="12.75" customHeight="1" x14ac:dyDescent="0.25"/>
    <row r="64693" ht="12.75" customHeight="1" x14ac:dyDescent="0.25"/>
    <row r="64694" ht="12.75" customHeight="1" x14ac:dyDescent="0.25"/>
    <row r="64695" ht="12.75" customHeight="1" x14ac:dyDescent="0.25"/>
    <row r="64696" ht="12.75" customHeight="1" x14ac:dyDescent="0.25"/>
    <row r="64697" ht="12.75" customHeight="1" x14ac:dyDescent="0.25"/>
    <row r="64698" ht="12.75" customHeight="1" x14ac:dyDescent="0.25"/>
    <row r="64699" ht="12.75" customHeight="1" x14ac:dyDescent="0.25"/>
    <row r="64700" ht="12.75" customHeight="1" x14ac:dyDescent="0.25"/>
    <row r="64701" ht="12.75" customHeight="1" x14ac:dyDescent="0.25"/>
  </sheetData>
  <sheetProtection selectLockedCells="1" selectUnlockedCells="1"/>
  <mergeCells count="15">
    <mergeCell ref="A207:B207"/>
    <mergeCell ref="A208:B208"/>
    <mergeCell ref="D208:G208"/>
    <mergeCell ref="C3:H3"/>
    <mergeCell ref="B93:C93"/>
    <mergeCell ref="B157:C157"/>
    <mergeCell ref="B192:C192"/>
    <mergeCell ref="F203:G203"/>
    <mergeCell ref="B62:C62"/>
    <mergeCell ref="D61:M61"/>
    <mergeCell ref="B5:M5"/>
    <mergeCell ref="B6:M6"/>
    <mergeCell ref="B8:M8"/>
    <mergeCell ref="B9:M9"/>
    <mergeCell ref="B7:M7"/>
  </mergeCells>
  <phoneticPr fontId="10" type="noConversion"/>
  <pageMargins left="0.31527777777777777" right="3.9583333333333331E-2" top="0.74791666666666667" bottom="0.15763888888888888" header="0.51180555555555551" footer="0.51180555555555551"/>
  <pageSetup paperSize="9" scale="57" firstPageNumber="0" fitToHeight="0" pageOrder="overThenDown"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NK-VP2</cp:lastModifiedBy>
  <cp:lastPrinted>2025-12-03T13:52:50Z</cp:lastPrinted>
  <dcterms:created xsi:type="dcterms:W3CDTF">2017-11-02T17:20:10Z</dcterms:created>
  <dcterms:modified xsi:type="dcterms:W3CDTF">2025-12-16T13:19:13Z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fb1e17f8-a0aa-4e68-bb89-7a308d0052e2</vt:lpwstr>
  </property>
</Properties>
</file>