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matgvz\Downloads\330 kV skirstyklos Mūša statyba\"/>
    </mc:Choice>
  </mc:AlternateContent>
  <xr:revisionPtr revIDLastSave="0" documentId="13_ncr:1_{541543A8-F298-46FD-A6B3-531C7337FBDC}" xr6:coauthVersionLast="47" xr6:coauthVersionMax="47" xr10:uidLastSave="{00000000-0000-0000-0000-000000000000}"/>
  <bookViews>
    <workbookView xWindow="-120" yWindow="-120" windowWidth="29040" windowHeight="15720" xr2:uid="{00000000-000D-0000-FFFF-FFFF00000000}"/>
  </bookViews>
  <sheets>
    <sheet name="Žiniaraštis rangovams 1" sheetId="11" r:id="rId1"/>
    <sheet name="Turto grupės, IMT vnt." sheetId="8" r:id="rId2"/>
  </sheets>
  <definedNames>
    <definedName name="_xlnm._FilterDatabase" localSheetId="1" hidden="1">'Turto grupės, IMT vnt.'!$A$4:$H$236</definedName>
    <definedName name="_xlnm._FilterDatabase" localSheetId="0" hidden="1">'Žiniaraštis rangovams 1'!$B$2:$E$294</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2" i="11" l="1"/>
  <c r="E290" i="11"/>
  <c r="E287" i="11"/>
  <c r="E285" i="11"/>
  <c r="E115" i="11"/>
  <c r="E119" i="11"/>
  <c r="E66" i="11"/>
  <c r="E52" i="11"/>
  <c r="E46" i="11"/>
  <c r="E283" i="11" l="1"/>
  <c r="E114" i="11"/>
  <c r="E101" i="11"/>
  <c r="E85" i="11"/>
  <c r="E253" i="11"/>
  <c r="E275" i="11"/>
  <c r="E259" i="11"/>
  <c r="E195" i="11"/>
  <c r="E185" i="11"/>
  <c r="E97" i="11" l="1"/>
  <c r="E37" i="11" l="1"/>
  <c r="E33" i="11"/>
  <c r="E25" i="11"/>
  <c r="E20" i="11"/>
  <c r="E15" i="11"/>
  <c r="E58" i="11"/>
  <c r="E54" i="11"/>
  <c r="E48" i="11"/>
  <c r="E278" i="11"/>
  <c r="E204" i="11"/>
  <c r="E183" i="11"/>
  <c r="E145" i="11"/>
  <c r="E141" i="11"/>
  <c r="E107" i="11"/>
  <c r="E104" i="11"/>
  <c r="E99" i="11"/>
  <c r="E95" i="11"/>
  <c r="E91" i="11"/>
  <c r="E88" i="11"/>
  <c r="E76" i="11"/>
  <c r="E62" i="11"/>
  <c r="E42" i="11"/>
  <c r="E94" i="11" l="1"/>
  <c r="E221" i="11"/>
  <c r="E265" i="11" l="1"/>
  <c r="E263" i="11"/>
  <c r="E261" i="11"/>
  <c r="E257" i="11"/>
  <c r="E255" i="11"/>
  <c r="E233" i="11"/>
  <c r="E229" i="11"/>
  <c r="E226" i="11"/>
  <c r="E223" i="11"/>
  <c r="E217" i="11"/>
  <c r="E251" i="11"/>
  <c r="E249" i="11"/>
  <c r="E247" i="11"/>
  <c r="E243" i="11"/>
  <c r="E241" i="11"/>
  <c r="E239" i="11"/>
  <c r="E215" i="11"/>
  <c r="E213" i="11"/>
  <c r="E210" i="11"/>
  <c r="E208" i="11"/>
  <c r="E206" i="11"/>
  <c r="E199" i="11"/>
  <c r="E197" i="11"/>
  <c r="E193" i="11"/>
  <c r="E190" i="11"/>
  <c r="E188" i="11"/>
  <c r="E181" i="11"/>
  <c r="E179" i="11"/>
  <c r="E177" i="11"/>
  <c r="E174" i="11"/>
  <c r="E172" i="11"/>
  <c r="E169" i="11"/>
  <c r="E167" i="11"/>
  <c r="E163" i="11"/>
  <c r="E161" i="11"/>
  <c r="E159" i="11"/>
  <c r="E157" i="11"/>
  <c r="E155" i="11"/>
  <c r="E152" i="11"/>
  <c r="E150" i="11"/>
  <c r="E147" i="11"/>
  <c r="E139" i="11"/>
  <c r="E138" i="11" s="1"/>
  <c r="E136" i="11"/>
  <c r="E134" i="11"/>
  <c r="E271" i="11"/>
  <c r="E268" i="11"/>
  <c r="E72" i="11"/>
  <c r="E68" i="11"/>
  <c r="E127" i="11"/>
  <c r="E123" i="11"/>
  <c r="E110" i="11"/>
  <c r="E83" i="11"/>
  <c r="E81" i="11"/>
  <c r="E80" i="11" s="1"/>
  <c r="E132" i="11" l="1"/>
  <c r="E187" i="11"/>
  <c r="E171" i="11"/>
  <c r="E245" i="11"/>
  <c r="E203" i="11"/>
  <c r="E143" i="11"/>
  <c r="E154" i="11"/>
  <c r="E238" i="11"/>
  <c r="E192" i="11"/>
  <c r="E176" i="11"/>
  <c r="E166" i="11"/>
  <c r="E149" i="11"/>
  <c r="E165" i="11" l="1"/>
  <c r="E29" i="11"/>
  <c r="E11" i="11"/>
  <c r="E236" i="11"/>
  <c r="E10" i="11" l="1"/>
  <c r="E19" i="11"/>
  <c r="E267" i="11"/>
  <c r="E289" i="11" l="1"/>
  <c r="E294" i="11" s="1"/>
  <c r="E295" i="11" s="1"/>
  <c r="E29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25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<sst xmlns="http://schemas.openxmlformats.org/spreadsheetml/2006/main" count="1690" uniqueCount="603">
  <si>
    <t>IMT turto grupes pavadinimas</t>
  </si>
  <si>
    <t>Kaina, Eur be PVM</t>
  </si>
  <si>
    <t>1.1</t>
  </si>
  <si>
    <t>Projektiniai pasiūlymai</t>
  </si>
  <si>
    <t>1.2</t>
  </si>
  <si>
    <t>Inžineriniai tyrinėjimai</t>
  </si>
  <si>
    <t>1.3</t>
  </si>
  <si>
    <t>Projekto vykdymo priežiūra</t>
  </si>
  <si>
    <t>1.4</t>
  </si>
  <si>
    <t>Techninis darbo projektas</t>
  </si>
  <si>
    <t>NEMATERIALUSIS TURTAS</t>
  </si>
  <si>
    <t>Programinės įrangos paketai</t>
  </si>
  <si>
    <t>MATERIALUSIS TURTAS</t>
  </si>
  <si>
    <t xml:space="preserve">Pastatai </t>
  </si>
  <si>
    <t>Gamybiniai - technologiniai pastatai</t>
  </si>
  <si>
    <t>Medžiagos</t>
  </si>
  <si>
    <t>Mašinų ir mechanizmų darbas</t>
  </si>
  <si>
    <t>Darbo užmokestis ir pridėtinės išlaidos</t>
  </si>
  <si>
    <t>Transformatorių pastočių, skirstyklų pastatai</t>
  </si>
  <si>
    <t xml:space="preserve">Medžiagos </t>
  </si>
  <si>
    <t>Statiniai ir įrenginiai</t>
  </si>
  <si>
    <t xml:space="preserve">Keliai ir aikštelės </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</si>
  <si>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</si>
  <si>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</si>
  <si>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</si>
  <si>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</si>
  <si>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</si>
  <si>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</si>
  <si>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</si>
  <si>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metalinių atramų</t>
  </si>
  <si>
    <t>110 kV viengrandžių metalinių tarpinių atramų demontavimo darbai</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</si>
  <si>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</si>
  <si>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</si>
  <si>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</si>
  <si>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</si>
  <si>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viengrandžių metalinių inkarinių - kampinių atramų demontavimo darbai</t>
  </si>
  <si>
    <t>110 kV dvigrandžių metalinių tarpinių atramų demontavimo darbai</t>
  </si>
  <si>
    <t>110 kV dvigrandės metalinės inkarinės-kampinės atramos</t>
  </si>
  <si>
    <t>110 kV dvigrandžių metalinių inkarinių - kampinių atramų montavimo darbai</t>
  </si>
  <si>
    <t>110 kV dvigrandžių metalinių  inkarinių - kampinių atramų pamatai</t>
  </si>
  <si>
    <t>110 kV dvigrandžių metalinių inkarinių - kampinių atramų demontavimo darbai</t>
  </si>
  <si>
    <t>110 kV laidai su montavimo ir demontavimo darbais</t>
  </si>
  <si>
    <t>Laidai</t>
  </si>
  <si>
    <t>Linijinė armatūra</t>
  </si>
  <si>
    <t>Demontavimo darbai</t>
  </si>
  <si>
    <t>Montavimo darbai</t>
  </si>
  <si>
    <t>Transportavimas</t>
  </si>
  <si>
    <t>110 kV žaibosaugos troso su šviesolaidiniu kabeliu (ŽTŠK) montavimo ir demontavimo darbais</t>
  </si>
  <si>
    <t xml:space="preserve">Žaibosaugos trosas </t>
  </si>
  <si>
    <t>Šviesolaidinis kabelis</t>
  </si>
  <si>
    <t>Kabelių linijos</t>
  </si>
  <si>
    <t>110 kV kabelis ir klojimo darbai</t>
  </si>
  <si>
    <t>Movos ir montavimo darbai</t>
  </si>
  <si>
    <t>Jungiamosios movos ir montavimo darbai</t>
  </si>
  <si>
    <t>Galinės movos ir montavimo darbai</t>
  </si>
  <si>
    <t>Šviesolaidinio ryšio linijos</t>
  </si>
  <si>
    <t>Šviesolaidinio ryšio linijos ir montavimo darbai</t>
  </si>
  <si>
    <t>ŠK užvedimas</t>
  </si>
  <si>
    <t>Lauko ir vidaus skirstyklų elektros įrenginiai</t>
  </si>
  <si>
    <t>Įrenginių ir jų laikančių konstrukcijų demontavimas, utilizavimas</t>
  </si>
  <si>
    <t>(110/330 kV) jungtuvas su SF6 dujomis/jungtuvas su dujų, nesukeliančių visuotinio atšilimo izoliacija</t>
  </si>
  <si>
    <t>Laikančios konstrukcijos metalinė dalis</t>
  </si>
  <si>
    <t>Laikančios konstrukcijos gelžbetoninė dalis</t>
  </si>
  <si>
    <t>(110/330 kV) jungtuvo sumontavimas ir bandymai/matavimai</t>
  </si>
  <si>
    <t>Montavimas</t>
  </si>
  <si>
    <t>Bandymai/matavimai</t>
  </si>
  <si>
    <t>(110/330 kV) skyriklis</t>
  </si>
  <si>
    <t>(110/330 kV) skyriklių sumontavimas ir bandymai/matavimai</t>
  </si>
  <si>
    <t>(110/330 kV) matavimo transformatoriai/matavimo transformatoriai su dujų, nesukeliančių visuotinio atšilimo izoliacija</t>
  </si>
  <si>
    <t>Srovės transformatoriai</t>
  </si>
  <si>
    <t>Įtampos transformatoriai</t>
  </si>
  <si>
    <t>Kombinuoti transformatoriai</t>
  </si>
  <si>
    <t>(110/330 kV) matavimo transformatorių sumontavimas ir bandymai/matavimai</t>
  </si>
  <si>
    <t>Srovės transformatoriai sumontavimas ir bandymai/matavimai</t>
  </si>
  <si>
    <t>Įtampos transformatoriai sumontavimas ir bandymai/matavimai</t>
  </si>
  <si>
    <t>Kombinuotų transformatorių sumontavimas ir bandymai/matavimai</t>
  </si>
  <si>
    <t>(110/330 kV) viršįtampių ribotuvai</t>
  </si>
  <si>
    <t>(110/330 kV) viršįtampių ribotuvų sumontavimas ir bandymai/matavimai</t>
  </si>
  <si>
    <t>Šynolaidžių ir laikančių konstrukcijų sumontavimas</t>
  </si>
  <si>
    <t>Šynolaidis</t>
  </si>
  <si>
    <t>Įžeminimo kontūro įrengimas</t>
  </si>
  <si>
    <t>10 kV skirstyklos sumontavimas ir bandymai/matavimai</t>
  </si>
  <si>
    <t>Skirstykla</t>
  </si>
  <si>
    <t>10 kV pirminiai įrenginiai</t>
  </si>
  <si>
    <t>10 kV RAA įrenginiai</t>
  </si>
  <si>
    <t>10 kV skirstyklos įrengimo darbai</t>
  </si>
  <si>
    <t>Galios transformatorius/Autotransformatoriai</t>
  </si>
  <si>
    <t>Galios transformatoriai</t>
  </si>
  <si>
    <t>Pamatai su alyvos surinkimo duobe</t>
  </si>
  <si>
    <t>Pamatų ir alyvos surinkimo duobės įrengimo darbai</t>
  </si>
  <si>
    <t>Galios transformatorių montavimas ir bandymai</t>
  </si>
  <si>
    <t>Reaktoriai</t>
  </si>
  <si>
    <t>Reaktorius</t>
  </si>
  <si>
    <t>Reaktoriaus montavimas ir bandymai</t>
  </si>
  <si>
    <t>Relinės apsaugos ir automatikos elektromechaniniai įrenginiai</t>
  </si>
  <si>
    <t>Čia galėtų pasakyti Paulius Raila kaip geriau sudėlioti (ką palikti ką išnesti)</t>
  </si>
  <si>
    <t>RAA mikroprocesoriniai įrenginiai</t>
  </si>
  <si>
    <t>Pilnos komplektacijos RAA spinta. Autotransformatoriaus pagrindinės ir technologinės apsaugos, 330 kV, 110 kV ir t.t. apsaugos ir montavimas</t>
  </si>
  <si>
    <t>Spintos</t>
  </si>
  <si>
    <t>RAA terminalai</t>
  </si>
  <si>
    <t>Antrinės grandinės ir gnybtynai</t>
  </si>
  <si>
    <t>RAA prijunginių rekonstravimas ir derinimas</t>
  </si>
  <si>
    <t>Prijunginio RAA montavimas</t>
  </si>
  <si>
    <t>Prijunginio RAA derinimas</t>
  </si>
  <si>
    <t>Nutolusių TP RAA derinimo darbai</t>
  </si>
  <si>
    <t>Transformatorių pastočių 0,4 kV ir žemesnės įtampos įrenginiai</t>
  </si>
  <si>
    <t>Įrenginiai</t>
  </si>
  <si>
    <t>Sumontavimas</t>
  </si>
  <si>
    <t>Bandymai ir matavimai</t>
  </si>
  <si>
    <t>Transformatorių pastočių akumuliatorių baterijos ir jų įkrovimo įtaisai</t>
  </si>
  <si>
    <t>Akumuliatorių baterija</t>
  </si>
  <si>
    <t xml:space="preserve"> Medžiagos</t>
  </si>
  <si>
    <t>Baterijų įkroviliai</t>
  </si>
  <si>
    <t>Derinimas ir bandymai</t>
  </si>
  <si>
    <t>Mašinos,  įrengimai ir sistemos</t>
  </si>
  <si>
    <t>Elektros agregatai</t>
  </si>
  <si>
    <t>Saulės elektrinė ir montavimo darbai</t>
  </si>
  <si>
    <t>Elektros generatorius ir montavimo darbai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</si>
  <si>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</si>
  <si>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</si>
  <si>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</si>
  <si>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</si>
  <si>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</si>
  <si>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</si>
  <si>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</si>
  <si>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</si>
  <si>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</si>
  <si>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110 kV viršįtampių ribotuvai</t>
  </si>
  <si>
    <t>110 kV viršįtampių ribotuvų sumontavimas ir bandymai/matavimai</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</si>
  <si>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</si>
  <si>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</si>
  <si>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</si>
  <si>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</si>
  <si>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</si>
  <si>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</si>
  <si>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</si>
  <si>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</si>
  <si>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</si>
  <si>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</si>
  <si>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pavadinimas</t>
  </si>
  <si>
    <t>Turto grupės aprašymas</t>
  </si>
  <si>
    <t>Įtampa</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</si>
  <si>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</si>
  <si>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</si>
  <si>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</si>
  <si>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</si>
  <si>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</si>
  <si>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</si>
  <si>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</si>
  <si>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</si>
  <si>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</si>
  <si>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</si>
  <si>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</si>
  <si>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</si>
  <si>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</si>
  <si>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</si>
  <si>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</si>
  <si>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</si>
  <si>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</si>
  <si>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</si>
  <si>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</si>
  <si>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</si>
  <si>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</si>
  <si>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</si>
  <si>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</si>
  <si>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</si>
  <si>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</si>
  <si>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Darbo projektas</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</si>
  <si>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</si>
  <si>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</si>
  <si>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</si>
  <si>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</si>
  <si>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</si>
  <si>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</si>
  <si>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</si>
  <si>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</si>
  <si>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</si>
  <si>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</si>
  <si>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</si>
  <si>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</si>
  <si>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</si>
  <si>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</si>
  <si>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</si>
  <si>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</si>
  <si>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</si>
  <si>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Pastatai</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</si>
  <si>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</si>
  <si>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</si>
  <si>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</si>
  <si>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</si>
  <si>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</si>
  <si>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</si>
  <si>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</si>
  <si>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</si>
  <si>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</si>
  <si>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</si>
  <si>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</si>
  <si>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</si>
  <si>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</si>
  <si>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</si>
  <si>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</si>
  <si>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</si>
  <si>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</si>
  <si>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</si>
  <si>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</si>
  <si>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</si>
  <si>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</si>
  <si>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</si>
  <si>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</si>
  <si>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</si>
  <si>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Keliai ir aikštelės</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</si>
  <si>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</si>
  <si>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</si>
  <si>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</si>
  <si>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</si>
  <si>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</si>
  <si>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</si>
  <si>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</si>
  <si>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</si>
  <si>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</si>
  <si>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</si>
  <si>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</si>
  <si>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</si>
  <si>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</si>
  <si>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</si>
  <si>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</si>
  <si>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</si>
  <si>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</si>
  <si>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</si>
  <si>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</si>
  <si>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</si>
  <si>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</si>
  <si>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</si>
  <si>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</si>
  <si>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</si>
  <si>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</si>
  <si>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</si>
  <si>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</si>
  <si>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</si>
  <si>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</si>
  <si>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</si>
  <si>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</si>
  <si>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</si>
  <si>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</si>
  <si>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</si>
  <si>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</si>
  <si>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</si>
  <si>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</si>
  <si>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</si>
  <si>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</si>
  <si>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</si>
  <si>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</si>
  <si>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</si>
  <si>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</si>
  <si>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</si>
  <si>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</si>
  <si>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</si>
  <si>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</si>
  <si>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</si>
  <si>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</si>
  <si>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</si>
  <si>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</si>
  <si>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</si>
  <si>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</si>
  <si>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</si>
  <si>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</si>
  <si>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</si>
  <si>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</si>
  <si>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</si>
  <si>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</si>
  <si>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</si>
  <si>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</si>
  <si>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</si>
  <si>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</si>
  <si>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</si>
  <si>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</si>
  <si>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</si>
  <si>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</si>
  <si>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</si>
  <si>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</si>
  <si>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</si>
  <si>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</si>
  <si>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</si>
  <si>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</si>
  <si>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</si>
  <si>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</si>
  <si>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</si>
  <si>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</si>
  <si>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</si>
  <si>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</si>
  <si>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</si>
  <si>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</si>
  <si>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</si>
  <si>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</si>
  <si>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</si>
  <si>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</si>
  <si>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</si>
  <si>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</si>
  <si>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</si>
  <si>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</si>
  <si>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</si>
  <si>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</si>
  <si>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</si>
  <si>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</si>
  <si>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</si>
  <si>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</si>
  <si>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</si>
  <si>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</si>
  <si>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</si>
  <si>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</si>
  <si>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</si>
  <si>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</si>
  <si>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</si>
  <si>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</si>
  <si>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</si>
  <si>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</si>
  <si>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</si>
  <si>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Relinės apsaugos ir automatikos mikroprocesoriniai įrenginiai</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</si>
  <si>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</si>
  <si>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</si>
  <si>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</si>
  <si>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</si>
  <si>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</si>
  <si>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</si>
  <si>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</si>
  <si>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</si>
  <si>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</si>
  <si>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</si>
  <si>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</si>
  <si>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</si>
  <si>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</si>
  <si>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</si>
  <si>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</si>
  <si>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</si>
  <si>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</si>
  <si>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</si>
  <si>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</si>
  <si>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</si>
  <si>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</si>
  <si>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</si>
  <si>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</si>
  <si>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</si>
  <si>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</si>
  <si>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</si>
  <si>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</si>
  <si>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</si>
  <si>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</si>
  <si>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</si>
  <si>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</si>
  <si>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</si>
  <si>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</si>
  <si>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</si>
  <si>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</si>
  <si>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</si>
  <si>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</si>
  <si>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</si>
  <si>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</si>
  <si>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</si>
  <si>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</si>
  <si>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</si>
  <si>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</si>
  <si>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</si>
  <si>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</si>
  <si>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</si>
  <si>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</si>
  <si>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</si>
  <si>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</si>
  <si>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</si>
  <si>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</si>
  <si>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</si>
  <si>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</si>
  <si>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</si>
  <si>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</si>
  <si>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</si>
  <si>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</si>
  <si>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</si>
  <si>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</si>
  <si>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</si>
  <si>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</si>
  <si>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</si>
  <si>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</si>
  <si>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</si>
  <si>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</si>
  <si>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</si>
  <si>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</si>
  <si>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</si>
  <si>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</si>
  <si>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</si>
  <si>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</si>
  <si>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</si>
  <si>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</si>
  <si>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</si>
  <si>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</si>
  <si>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</si>
  <si>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</si>
  <si>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</si>
  <si>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</si>
  <si>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</si>
  <si>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</si>
  <si>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</si>
  <si>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</si>
  <si>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</si>
  <si>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</si>
  <si>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</si>
  <si>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</si>
  <si>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</si>
  <si>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</si>
  <si>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</si>
  <si>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</si>
  <si>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</si>
  <si>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</si>
  <si>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</si>
  <si>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</si>
  <si>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</si>
  <si>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</si>
  <si>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</si>
  <si>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</si>
  <si>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</si>
  <si>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</si>
  <si>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</si>
  <si>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</si>
  <si>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</si>
  <si>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</si>
  <si>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</si>
  <si>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</si>
  <si>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</si>
  <si>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</si>
  <si>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</si>
  <si>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</si>
  <si>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</si>
  <si>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</si>
  <si>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</si>
  <si>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</si>
  <si>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</si>
  <si>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</si>
  <si>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</si>
  <si>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</si>
  <si>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</si>
  <si>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</si>
  <si>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</si>
  <si>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</si>
  <si>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</si>
  <si>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</si>
  <si>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</si>
  <si>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</si>
  <si>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</si>
  <si>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</si>
  <si>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</si>
  <si>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</si>
  <si>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</si>
  <si>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</si>
  <si>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</si>
  <si>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</si>
  <si>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</si>
  <si>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</si>
  <si>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</si>
  <si>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</si>
  <si>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</si>
  <si>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</si>
  <si>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</si>
  <si>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</si>
  <si>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</si>
  <si>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</si>
  <si>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</si>
  <si>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</si>
  <si>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</si>
  <si>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</si>
  <si>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</si>
  <si>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</si>
  <si>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</si>
  <si>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</si>
  <si>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</si>
  <si>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</si>
  <si>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</si>
  <si>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</si>
  <si>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</si>
  <si>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</si>
  <si>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</si>
  <si>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</si>
  <si>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</si>
  <si>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</si>
  <si>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</si>
  <si>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</si>
  <si>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</si>
  <si>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</si>
  <si>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</si>
  <si>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Duomenų perdavimo  tinklų įranga</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</si>
  <si>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</si>
  <si>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</si>
  <si>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</si>
  <si>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</si>
  <si>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</si>
  <si>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</si>
  <si>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</si>
  <si>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</si>
  <si>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</si>
  <si>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</si>
  <si>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</si>
  <si>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</si>
  <si>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</si>
  <si>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</si>
  <si>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</si>
  <si>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</si>
  <si>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</si>
  <si>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</si>
  <si>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</si>
  <si>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</si>
  <si>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</si>
  <si>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</si>
  <si>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</si>
  <si>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</si>
  <si>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</si>
  <si>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</si>
  <si>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</si>
  <si>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</si>
  <si>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</si>
  <si>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</si>
  <si>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</si>
  <si>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</si>
  <si>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</si>
  <si>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</si>
  <si>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</si>
  <si>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</si>
  <si>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</si>
  <si>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Vaizdo stebėjimo/monitoringo sistemos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</si>
  <si>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</si>
  <si>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</si>
  <si>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</si>
  <si>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</si>
  <si>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</si>
  <si>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</si>
  <si>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Vaizdo stebėjimo kameros, vaizdo įrašymo įrenginiai, laikmenų masyvai</t>
  </si>
  <si>
    <t>Vaizdo stebėjimo sistema</t>
  </si>
  <si>
    <t>Cilindrai, pakabinamos spynos, raktai, programatoriai</t>
  </si>
  <si>
    <t>Vieningo rakinimo sistema</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</si>
  <si>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</si>
  <si>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</si>
  <si>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</si>
  <si>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</si>
  <si>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</si>
  <si>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</si>
  <si>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</si>
  <si>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</si>
  <si>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</si>
  <si>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</si>
  <si>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</si>
  <si>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</si>
  <si>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</si>
  <si>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</si>
  <si>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</si>
  <si>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</si>
  <si>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</si>
  <si>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</si>
  <si>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</si>
  <si>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</si>
  <si>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</si>
  <si>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</si>
  <si>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</si>
  <si>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</si>
  <si>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</si>
  <si>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</si>
  <si>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</si>
  <si>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</si>
  <si>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</si>
  <si>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</si>
  <si>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</si>
  <si>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</si>
  <si>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</si>
  <si>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</si>
  <si>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</si>
  <si>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</si>
  <si>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</si>
  <si>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</si>
  <si>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</si>
  <si>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</si>
  <si>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</si>
  <si>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</si>
  <si>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</si>
  <si>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</si>
  <si>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</si>
  <si>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</si>
  <si>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</si>
  <si>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</si>
  <si>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</si>
  <si>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Eilutės Nr.</t>
  </si>
  <si>
    <t>Mato vienetas</t>
  </si>
  <si>
    <t>Kiekis</t>
  </si>
  <si>
    <t>Atliktų darbų procentinė išraiška</t>
  </si>
  <si>
    <t>1 vnt./kompl. kaina,  Eur be PVM</t>
  </si>
  <si>
    <t>Suma, Eur be PVM</t>
  </si>
  <si>
    <t>Atliktų darbų aprašymas(kada bus aktuojama)</t>
  </si>
  <si>
    <t>X</t>
  </si>
  <si>
    <t>Nr.1</t>
  </si>
  <si>
    <t>Nr.3</t>
  </si>
  <si>
    <t>Nr.4</t>
  </si>
  <si>
    <t>330 kV lauko skirstyklų įrenginiai</t>
  </si>
  <si>
    <t>Nr...</t>
  </si>
  <si>
    <t>Pvz. Sumontavus ir išbandžius  2  jungtuvus</t>
  </si>
  <si>
    <t>10 kV lauko/vidaus skirstyklų įrenginiai</t>
  </si>
  <si>
    <t>Sutarties kaina EUR be PVM</t>
  </si>
  <si>
    <t>PVM</t>
  </si>
  <si>
    <t>Sutarties  kaina EUR su PVM</t>
  </si>
  <si>
    <t>Darbų žiniaraštis detalizuojamas po techninio darbo projekto parengimo (PVZ.)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</si>
</sst>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6"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1"/>
      <color theme="1"/>
      <name val="Trebuchet MS"/>
      <family val="2"/>
    </font>
    <font>
      <sz val="11"/>
      <name val="Trebuchet MS"/>
      <family val="2"/>
    </font>
    <font>
      <sz val="11"/>
      <color rgb="FFFF0000"/>
      <name val="Calibri"/>
      <family val="2"/>
      <charset val="186"/>
      <scheme val="minor"/>
    </font>
    <font>
      <b/>
      <sz val="11"/>
      <color theme="1"/>
      <name val="Calibri"/>
      <family val="2"/>
      <scheme val="minor"/>
    </font>
    <font>
      <b/>
      <sz val="11"/>
      <color theme="1"/>
      <name val="Calibri"/>
      <family val="2"/>
      <charset val="186"/>
      <scheme val="minor"/>
    </font>
    <font>
      <b/>
      <sz val="14"/>
      <color theme="1"/>
      <name val="Calibri"/>
      <family val="2"/>
      <scheme val="minor"/>
    </font>
    <font>
      <b/>
      <sz val="11"/>
      <color rgb="FFFF0000"/>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C000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cellStyleXfs>
  <cellXfs count="345">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lignment horizontal="center" vertical="center"/>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3" borderId="0" xfId="0" applyFont="1" applyFill="1" applyAlignment="1">
      <alignment horizontal="right"/>
    </xf>
    <xf numFmtId="0" fontId="22" fillId="3" borderId="1" xfId="0" applyFont="1" applyFill="1" applyBorder="1" applyAlignment="1">
      <alignment horizontal="right" vertical="center" wrapText="1"/>
    </xf>
    <xf numFmtId="43" fontId="22" fillId="4" borderId="1" xfId="4" applyFont="1" applyFill="1" applyBorder="1" applyAlignment="1">
      <alignment horizontal="right" vertical="center" wrapText="1"/>
    </xf>
    <xf numFmtId="0" fontId="20" fillId="2" borderId="1" xfId="0" applyFont="1" applyFill="1" applyBorder="1" applyAlignment="1">
      <alignment horizontal="right"/>
    </xf>
    <xf numFmtId="0" fontId="19" fillId="0" borderId="0" xfId="0" applyFont="1" applyAlignment="1">
      <alignment horizontal="right"/>
    </xf>
    <xf numFmtId="43" fontId="20" fillId="2" borderId="1" xfId="0" applyNumberFormat="1" applyFont="1" applyFill="1" applyBorder="1" applyAlignment="1">
      <alignment horizontal="right"/>
    </xf>
    <xf numFmtId="43" fontId="29" fillId="6" borderId="1" xfId="4" applyFont="1" applyFill="1" applyBorder="1" applyAlignment="1">
      <alignment horizontal="right" vertical="center"/>
    </xf>
    <xf numFmtId="43" fontId="29" fillId="7" borderId="1" xfId="4" applyFont="1" applyFill="1" applyBorder="1" applyAlignment="1">
      <alignment horizontal="right" vertical="center"/>
    </xf>
    <xf numFmtId="0" fontId="0" fillId="8" borderId="0" xfId="0" applyFill="1"/>
    <xf numFmtId="0" fontId="22" fillId="8" borderId="1" xfId="0" applyFont="1" applyFill="1" applyBorder="1" applyAlignment="1">
      <alignment vertical="center" wrapText="1"/>
    </xf>
    <xf numFmtId="0" fontId="6" fillId="8" borderId="1" xfId="0" applyFont="1" applyFill="1" applyBorder="1" applyAlignment="1">
      <alignment horizontal="center" vertical="center"/>
    </xf>
    <xf numFmtId="43" fontId="22" fillId="8" borderId="1" xfId="4" applyFont="1" applyFill="1" applyBorder="1" applyAlignment="1">
      <alignment horizontal="right" vertical="center"/>
    </xf>
    <xf numFmtId="0" fontId="22" fillId="8" borderId="1" xfId="0" applyFont="1" applyFill="1" applyBorder="1" applyAlignment="1">
      <alignment horizontal="left" vertical="center" wrapText="1"/>
    </xf>
    <xf numFmtId="43" fontId="21" fillId="8" borderId="1" xfId="4" applyFont="1" applyFill="1" applyBorder="1" applyAlignment="1">
      <alignment horizontal="right" vertical="center" wrapText="1"/>
    </xf>
    <xf numFmtId="0" fontId="21" fillId="8" borderId="1" xfId="0" applyFont="1" applyFill="1" applyBorder="1" applyAlignment="1">
      <alignment horizontal="right" vertical="center" wrapText="1"/>
    </xf>
    <xf numFmtId="0" fontId="22" fillId="8" borderId="1" xfId="0" applyFont="1" applyFill="1" applyBorder="1" applyAlignment="1">
      <alignment vertical="top"/>
    </xf>
    <xf numFmtId="0" fontId="22" fillId="8" borderId="1" xfId="0" applyFont="1" applyFill="1" applyBorder="1" applyAlignment="1">
      <alignment horizontal="center" vertical="center"/>
    </xf>
    <xf numFmtId="0" fontId="22" fillId="9" borderId="1" xfId="0" applyFont="1" applyFill="1" applyBorder="1" applyAlignment="1">
      <alignment vertical="center" wrapText="1"/>
    </xf>
    <xf numFmtId="0" fontId="19" fillId="9" borderId="1" xfId="0" applyFont="1" applyFill="1" applyBorder="1" applyAlignment="1">
      <alignment horizontal="right" vertical="center" wrapText="1"/>
    </xf>
    <xf numFmtId="0" fontId="0" fillId="9" borderId="0" xfId="0" applyFill="1"/>
    <xf numFmtId="0" fontId="19" fillId="9" borderId="1" xfId="0" applyFont="1" applyFill="1" applyBorder="1" applyAlignment="1">
      <alignment vertical="center" wrapText="1"/>
    </xf>
    <xf numFmtId="0" fontId="28" fillId="9" borderId="1" xfId="0" applyFont="1" applyFill="1" applyBorder="1" applyAlignment="1">
      <alignment vertical="center" wrapText="1"/>
    </xf>
    <xf numFmtId="0" fontId="20" fillId="9" borderId="1" xfId="0" applyFont="1" applyFill="1" applyBorder="1" applyAlignment="1">
      <alignment vertical="center" wrapText="1"/>
    </xf>
    <xf numFmtId="0" fontId="19" fillId="9" borderId="1" xfId="0" applyFont="1" applyFill="1" applyBorder="1" applyAlignment="1">
      <alignment horizontal="left" vertical="center" wrapText="1"/>
    </xf>
    <xf numFmtId="0" fontId="30" fillId="9" borderId="1" xfId="0" applyFont="1" applyFill="1" applyBorder="1" applyAlignment="1">
      <alignment vertical="center" wrapText="1"/>
    </xf>
    <xf numFmtId="164" fontId="19" fillId="5" borderId="3" xfId="0" applyNumberFormat="1" applyFont="1" applyFill="1" applyBorder="1" applyAlignment="1">
      <alignment horizontal="center" vertical="center" wrapText="1"/>
    </xf>
    <xf numFmtId="43" fontId="20" fillId="6" borderId="3" xfId="4" applyFont="1" applyFill="1" applyBorder="1" applyAlignment="1">
      <alignment horizontal="right" vertical="center"/>
    </xf>
    <xf numFmtId="0" fontId="21" fillId="2" borderId="12" xfId="0" applyFont="1" applyFill="1" applyBorder="1" applyAlignment="1">
      <alignment horizontal="right" vertical="center" wrapText="1"/>
    </xf>
    <xf numFmtId="43" fontId="21" fillId="2" borderId="13" xfId="4" applyFont="1" applyFill="1" applyBorder="1" applyAlignment="1">
      <alignment horizontal="right" vertical="center" wrapText="1"/>
    </xf>
    <xf numFmtId="0" fontId="21" fillId="2" borderId="14" xfId="0" applyFont="1" applyFill="1" applyBorder="1" applyAlignment="1">
      <alignment horizontal="right" vertical="center" wrapText="1"/>
    </xf>
    <xf numFmtId="43" fontId="21" fillId="2" borderId="15" xfId="4" applyFont="1" applyFill="1" applyBorder="1" applyAlignment="1">
      <alignment horizontal="right" vertical="center" wrapText="1"/>
    </xf>
    <xf numFmtId="0" fontId="19" fillId="2" borderId="12" xfId="0" applyFont="1" applyFill="1" applyBorder="1" applyAlignment="1">
      <alignment horizontal="right" vertical="center" wrapText="1"/>
    </xf>
    <xf numFmtId="0" fontId="19" fillId="2" borderId="14" xfId="0" applyFont="1" applyFill="1" applyBorder="1" applyAlignment="1">
      <alignment horizontal="right" vertical="center" wrapText="1"/>
    </xf>
    <xf numFmtId="0" fontId="19" fillId="0" borderId="12" xfId="0" applyFont="1" applyBorder="1" applyAlignment="1">
      <alignment vertical="center" wrapText="1"/>
    </xf>
    <xf numFmtId="0" fontId="30" fillId="0" borderId="12" xfId="0" applyFont="1" applyBorder="1" applyAlignment="1">
      <alignment vertical="center" wrapText="1"/>
    </xf>
    <xf numFmtId="164" fontId="6" fillId="6" borderId="3" xfId="0" applyNumberFormat="1" applyFont="1" applyFill="1" applyBorder="1" applyAlignment="1">
      <alignment horizontal="center" vertical="center" wrapText="1"/>
    </xf>
    <xf numFmtId="0" fontId="22" fillId="10" borderId="10" xfId="0" applyFont="1" applyFill="1" applyBorder="1" applyAlignment="1">
      <alignment vertical="center" wrapText="1"/>
    </xf>
    <xf numFmtId="43" fontId="22" fillId="10" borderId="11" xfId="4" applyFont="1" applyFill="1" applyBorder="1" applyAlignment="1">
      <alignment horizontal="right" vertical="center" wrapText="1"/>
    </xf>
    <xf numFmtId="0" fontId="29" fillId="10" borderId="10" xfId="0" applyFont="1" applyFill="1" applyBorder="1" applyAlignment="1">
      <alignment vertical="center" wrapText="1"/>
    </xf>
    <xf numFmtId="0" fontId="28" fillId="10" borderId="10" xfId="0" applyFont="1" applyFill="1" applyBorder="1" applyAlignment="1">
      <alignment vertical="center" wrapText="1"/>
    </xf>
    <xf numFmtId="43" fontId="19" fillId="2" borderId="2" xfId="4" applyFont="1" applyFill="1" applyBorder="1" applyAlignment="1">
      <alignment horizontal="right" vertical="center" wrapText="1"/>
    </xf>
    <xf numFmtId="0" fontId="20" fillId="10" borderId="10" xfId="0" applyFont="1" applyFill="1" applyBorder="1" applyAlignment="1">
      <alignment vertical="center" wrapText="1"/>
    </xf>
    <xf numFmtId="0" fontId="28" fillId="10" borderId="12" xfId="0" applyFont="1" applyFill="1" applyBorder="1" applyAlignment="1">
      <alignment vertical="center" wrapText="1"/>
    </xf>
    <xf numFmtId="22" fontId="32"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0" fillId="7" borderId="1" xfId="0" applyFill="1" applyBorder="1" applyAlignment="1">
      <alignment horizontal="center"/>
    </xf>
    <xf numFmtId="0" fontId="11" fillId="6" borderId="1" xfId="0" applyFont="1" applyFill="1" applyBorder="1" applyAlignment="1">
      <alignment horizontal="left" vertical="center"/>
    </xf>
    <xf numFmtId="0" fontId="0" fillId="6" borderId="1" xfId="0" applyFill="1" applyBorder="1"/>
    <xf numFmtId="0" fontId="2" fillId="12" borderId="1" xfId="0" applyFont="1" applyFill="1" applyBorder="1" applyAlignment="1">
      <alignment vertical="center" wrapText="1"/>
    </xf>
    <xf numFmtId="0" fontId="0" fillId="11" borderId="1" xfId="0" applyFill="1" applyBorder="1"/>
    <xf numFmtId="9" fontId="0" fillId="12" borderId="1" xfId="0" applyNumberFormat="1" applyFill="1" applyBorder="1" applyAlignment="1">
      <alignment horizontal="center"/>
    </xf>
    <xf numFmtId="0" fontId="0" fillId="12" borderId="1" xfId="0" applyFill="1" applyBorder="1"/>
    <xf numFmtId="0" fontId="4" fillId="12" borderId="1" xfId="0" applyFont="1" applyFill="1" applyBorder="1" applyAlignment="1">
      <alignment vertical="center" wrapText="1"/>
    </xf>
    <xf numFmtId="0" fontId="13" fillId="6" borderId="3" xfId="0" applyFont="1" applyFill="1" applyBorder="1" applyAlignment="1">
      <alignment horizontal="left" vertical="center"/>
    </xf>
    <xf numFmtId="0" fontId="2" fillId="12" borderId="3" xfId="0" applyFont="1" applyFill="1" applyBorder="1" applyAlignment="1">
      <alignment vertical="center" wrapText="1"/>
    </xf>
    <xf numFmtId="0" fontId="13" fillId="6" borderId="1" xfId="0" applyFont="1" applyFill="1" applyBorder="1" applyAlignment="1">
      <alignment horizontal="left" vertical="center"/>
    </xf>
    <xf numFmtId="0" fontId="0" fillId="12" borderId="3" xfId="0" applyFill="1" applyBorder="1"/>
    <xf numFmtId="0" fontId="0" fillId="12" borderId="3" xfId="0" applyFill="1" applyBorder="1" applyAlignment="1">
      <alignment horizontal="left" vertical="center"/>
    </xf>
    <xf numFmtId="0" fontId="0" fillId="2" borderId="1" xfId="0" applyFill="1" applyBorder="1" applyAlignment="1">
      <alignment horizontal="center" vertical="center"/>
    </xf>
    <xf numFmtId="0" fontId="0" fillId="11" borderId="2" xfId="0" applyFill="1" applyBorder="1"/>
    <xf numFmtId="0" fontId="0" fillId="12" borderId="2" xfId="0" applyFill="1" applyBorder="1"/>
    <xf numFmtId="43" fontId="22" fillId="10" borderId="31" xfId="4" applyFont="1" applyFill="1" applyBorder="1" applyAlignment="1">
      <alignment horizontal="right" vertical="center" wrapText="1"/>
    </xf>
    <xf numFmtId="43" fontId="21" fillId="2" borderId="4" xfId="4" applyFont="1" applyFill="1" applyBorder="1" applyAlignment="1">
      <alignment horizontal="right" vertical="center" wrapText="1"/>
    </xf>
    <xf numFmtId="43" fontId="19" fillId="2" borderId="4" xfId="4" applyFont="1" applyFill="1" applyBorder="1" applyAlignment="1">
      <alignment horizontal="right" vertical="center" wrapText="1"/>
    </xf>
    <xf numFmtId="43" fontId="19" fillId="2" borderId="32" xfId="4" applyFont="1" applyFill="1" applyBorder="1" applyAlignment="1">
      <alignment horizontal="right" vertical="center" wrapText="1"/>
    </xf>
    <xf numFmtId="43" fontId="21" fillId="2" borderId="32" xfId="4" applyFont="1" applyFill="1" applyBorder="1" applyAlignment="1">
      <alignment horizontal="right" vertical="center" wrapText="1"/>
    </xf>
    <xf numFmtId="43" fontId="19" fillId="10" borderId="31" xfId="4" applyFont="1" applyFill="1" applyBorder="1" applyAlignment="1">
      <alignment horizontal="right" vertical="center" wrapText="1"/>
    </xf>
    <xf numFmtId="43" fontId="19" fillId="0" borderId="4" xfId="4" applyFont="1" applyBorder="1" applyAlignment="1">
      <alignment horizontal="right" vertical="center" wrapText="1"/>
    </xf>
    <xf numFmtId="43" fontId="21" fillId="3" borderId="4" xfId="4" applyFont="1" applyFill="1" applyBorder="1" applyAlignment="1">
      <alignment horizontal="right" vertical="center" wrapText="1"/>
    </xf>
    <xf numFmtId="43" fontId="29" fillId="10" borderId="31" xfId="4" applyFont="1" applyFill="1" applyBorder="1" applyAlignment="1">
      <alignment horizontal="right" vertical="center" wrapText="1"/>
    </xf>
    <xf numFmtId="43" fontId="19" fillId="3" borderId="4" xfId="4" applyFont="1" applyFill="1" applyBorder="1" applyAlignment="1">
      <alignment horizontal="right" vertical="center" wrapText="1"/>
    </xf>
    <xf numFmtId="43" fontId="30" fillId="0" borderId="4" xfId="4" applyFont="1" applyBorder="1" applyAlignment="1">
      <alignment horizontal="right" vertical="center" wrapText="1"/>
    </xf>
    <xf numFmtId="43" fontId="28" fillId="10" borderId="31" xfId="4" applyFont="1" applyFill="1" applyBorder="1" applyAlignment="1">
      <alignment horizontal="right" vertical="center" wrapText="1"/>
    </xf>
    <xf numFmtId="43" fontId="28" fillId="9" borderId="4" xfId="4" applyFont="1" applyFill="1" applyBorder="1" applyAlignment="1">
      <alignment horizontal="right" vertical="center" wrapText="1"/>
    </xf>
    <xf numFmtId="43" fontId="19" fillId="9" borderId="4" xfId="4" applyFont="1" applyFill="1" applyBorder="1" applyAlignment="1">
      <alignment horizontal="right" vertical="center" wrapText="1"/>
    </xf>
    <xf numFmtId="43" fontId="29" fillId="9" borderId="4" xfId="4" applyFont="1" applyFill="1" applyBorder="1" applyAlignment="1">
      <alignment horizontal="right" vertical="center" wrapText="1"/>
    </xf>
    <xf numFmtId="43" fontId="20" fillId="9" borderId="4" xfId="4" applyFont="1" applyFill="1" applyBorder="1" applyAlignment="1">
      <alignment horizontal="right" vertical="center"/>
    </xf>
    <xf numFmtId="43" fontId="21" fillId="9" borderId="4" xfId="4" applyFont="1" applyFill="1" applyBorder="1" applyAlignment="1">
      <alignment horizontal="right" vertical="center" wrapText="1"/>
    </xf>
    <xf numFmtId="43" fontId="19" fillId="9" borderId="33" xfId="4" applyFont="1" applyFill="1" applyBorder="1" applyAlignment="1">
      <alignment horizontal="right" vertical="center" wrapText="1"/>
    </xf>
    <xf numFmtId="43" fontId="19" fillId="0" borderId="4" xfId="4" applyFont="1" applyFill="1" applyBorder="1" applyAlignment="1">
      <alignment horizontal="right" vertical="center" wrapText="1"/>
    </xf>
    <xf numFmtId="43" fontId="19" fillId="10" borderId="4" xfId="4" applyFont="1" applyFill="1" applyBorder="1" applyAlignment="1">
      <alignment horizontal="right" vertical="center" wrapText="1"/>
    </xf>
    <xf numFmtId="0" fontId="35" fillId="2" borderId="2" xfId="0" applyFont="1" applyFill="1" applyBorder="1" applyAlignment="1">
      <alignment horizontal="right"/>
    </xf>
    <xf numFmtId="2" fontId="33" fillId="2" borderId="2" xfId="0" applyNumberFormat="1" applyFont="1" applyFill="1" applyBorder="1" applyAlignment="1">
      <alignment horizontal="center" vertical="center"/>
    </xf>
    <xf numFmtId="0" fontId="31" fillId="12" borderId="1" xfId="0" applyFont="1" applyFill="1" applyBorder="1"/>
    <xf numFmtId="0" fontId="0" fillId="11" borderId="3" xfId="0" applyFill="1" applyBorder="1"/>
    <xf numFmtId="0" fontId="0" fillId="12" borderId="16" xfId="0" applyFill="1" applyBorder="1" applyAlignment="1">
      <alignment horizontal="center"/>
    </xf>
    <xf numFmtId="0" fontId="0" fillId="12" borderId="18" xfId="0" applyFill="1" applyBorder="1" applyAlignment="1">
      <alignment horizontal="center"/>
    </xf>
    <xf numFmtId="0" fontId="0" fillId="12" borderId="20" xfId="0" applyFill="1" applyBorder="1" applyAlignment="1">
      <alignment horizontal="center"/>
    </xf>
    <xf numFmtId="0" fontId="0" fillId="12" borderId="29" xfId="0" applyFill="1" applyBorder="1" applyAlignment="1">
      <alignment horizontal="center"/>
    </xf>
    <xf numFmtId="0" fontId="0" fillId="12" borderId="1" xfId="0" applyFill="1" applyBorder="1" applyAlignment="1">
      <alignment horizontal="center"/>
    </xf>
    <xf numFmtId="0" fontId="0" fillId="12" borderId="30" xfId="0" applyFill="1" applyBorder="1" applyAlignment="1">
      <alignment horizontal="center"/>
    </xf>
    <xf numFmtId="0" fontId="0" fillId="12" borderId="11" xfId="0" applyFill="1" applyBorder="1" applyAlignment="1">
      <alignment horizontal="center"/>
    </xf>
    <xf numFmtId="0" fontId="0" fillId="12" borderId="13" xfId="0" applyFill="1" applyBorder="1" applyAlignment="1">
      <alignment horizontal="center"/>
    </xf>
    <xf numFmtId="0" fontId="0" fillId="12" borderId="15" xfId="0" applyFill="1" applyBorder="1" applyAlignment="1">
      <alignment horizontal="center"/>
    </xf>
    <xf numFmtId="0" fontId="0" fillId="11" borderId="29" xfId="0" applyFill="1" applyBorder="1" applyAlignment="1">
      <alignment horizontal="center"/>
    </xf>
    <xf numFmtId="0" fontId="0" fillId="11" borderId="1" xfId="0" applyFill="1" applyBorder="1" applyAlignment="1">
      <alignment horizontal="center"/>
    </xf>
    <xf numFmtId="0" fontId="0" fillId="11" borderId="30" xfId="0" applyFill="1" applyBorder="1" applyAlignment="1">
      <alignment horizontal="center"/>
    </xf>
    <xf numFmtId="0" fontId="0" fillId="12" borderId="34" xfId="0" applyFill="1" applyBorder="1" applyAlignment="1">
      <alignment horizontal="center"/>
    </xf>
    <xf numFmtId="0" fontId="0" fillId="12" borderId="3" xfId="0" applyFill="1" applyBorder="1" applyAlignment="1">
      <alignment horizontal="center"/>
    </xf>
    <xf numFmtId="0" fontId="0" fillId="11" borderId="3" xfId="0" applyFill="1" applyBorder="1" applyAlignment="1">
      <alignment horizontal="center"/>
    </xf>
    <xf numFmtId="0" fontId="34" fillId="11" borderId="0" xfId="0" applyFont="1" applyFill="1" applyAlignment="1">
      <alignment horizontal="center" vertical="center" wrapText="1"/>
    </xf>
    <xf numFmtId="0" fontId="4" fillId="12" borderId="16"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12" borderId="20" xfId="0" applyFont="1" applyFill="1" applyBorder="1" applyAlignment="1">
      <alignment horizontal="center" vertical="center" wrapText="1"/>
    </xf>
    <xf numFmtId="0" fontId="0" fillId="11" borderId="27" xfId="0" applyFill="1" applyBorder="1" applyAlignment="1">
      <alignment horizontal="center"/>
    </xf>
    <xf numFmtId="0" fontId="0" fillId="11" borderId="7" xfId="0" applyFill="1" applyBorder="1" applyAlignment="1">
      <alignment horizontal="center"/>
    </xf>
    <xf numFmtId="0" fontId="0" fillId="11" borderId="28" xfId="0" applyFill="1" applyBorder="1" applyAlignment="1">
      <alignment horizontal="center"/>
    </xf>
    <xf numFmtId="0" fontId="0" fillId="12" borderId="27" xfId="0" applyFill="1" applyBorder="1" applyAlignment="1">
      <alignment horizontal="center"/>
    </xf>
    <xf numFmtId="0" fontId="0" fillId="12" borderId="7" xfId="0" applyFill="1" applyBorder="1" applyAlignment="1">
      <alignment horizontal="center"/>
    </xf>
    <xf numFmtId="0" fontId="0" fillId="12" borderId="28" xfId="0" applyFill="1" applyBorder="1" applyAlignment="1">
      <alignment horizontal="center"/>
    </xf>
    <xf numFmtId="0" fontId="0" fillId="12" borderId="17" xfId="0" applyFill="1" applyBorder="1" applyAlignment="1">
      <alignment horizontal="center"/>
    </xf>
    <xf numFmtId="0" fontId="0" fillId="12" borderId="19" xfId="0" applyFill="1" applyBorder="1" applyAlignment="1">
      <alignment horizontal="center"/>
    </xf>
    <xf numFmtId="0" fontId="0" fillId="12" borderId="21" xfId="0" applyFill="1" applyBorder="1" applyAlignment="1">
      <alignment horizontal="center"/>
    </xf>
    <xf numFmtId="0" fontId="35" fillId="2" borderId="1" xfId="0" applyFont="1" applyFill="1" applyBorder="1" applyAlignment="1">
      <alignment horizontal="right"/>
    </xf>
    <xf numFmtId="0" fontId="2" fillId="12" borderId="16"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19" fillId="9" borderId="1" xfId="0" applyFont="1" applyFill="1" applyBorder="1" applyAlignment="1">
      <alignment horizontal="left" vertical="center" wrapText="1"/>
    </xf>
    <xf numFmtId="164" fontId="7" fillId="5" borderId="3" xfId="0" applyNumberFormat="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2"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20" fillId="9" borderId="1" xfId="0" applyFont="1" applyFill="1" applyBorder="1" applyAlignment="1">
      <alignment horizontal="left" vertical="center"/>
    </xf>
    <xf numFmtId="0" fontId="19" fillId="9"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20" fillId="2" borderId="23" xfId="0" applyNumberFormat="1" applyFont="1" applyFill="1" applyBorder="1" applyAlignment="1">
      <alignment horizontal="right" vertical="center" wrapText="1"/>
    </xf>
    <xf numFmtId="164" fontId="20" fillId="2" borderId="6" xfId="0" applyNumberFormat="1" applyFont="1" applyFill="1" applyBorder="1" applyAlignment="1">
      <alignment horizontal="right" vertical="center" wrapText="1"/>
    </xf>
    <xf numFmtId="164" fontId="20" fillId="2" borderId="22" xfId="0" applyNumberFormat="1" applyFont="1" applyFill="1" applyBorder="1" applyAlignment="1">
      <alignment horizontal="right" vertical="center" wrapText="1"/>
    </xf>
    <xf numFmtId="0" fontId="7" fillId="9" borderId="3" xfId="0" applyFont="1" applyFill="1" applyBorder="1" applyAlignment="1">
      <alignment horizontal="lef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164" fontId="19" fillId="5" borderId="16" xfId="0" applyNumberFormat="1" applyFont="1" applyFill="1" applyBorder="1" applyAlignment="1">
      <alignment horizontal="center" vertical="center" wrapText="1"/>
    </xf>
    <xf numFmtId="164" fontId="19" fillId="5" borderId="18" xfId="0" applyNumberFormat="1" applyFont="1" applyFill="1" applyBorder="1" applyAlignment="1">
      <alignment horizontal="center" vertical="center" wrapText="1"/>
    </xf>
    <xf numFmtId="164" fontId="19" fillId="5" borderId="20" xfId="0" applyNumberFormat="1" applyFont="1" applyFill="1" applyBorder="1" applyAlignment="1">
      <alignment horizontal="center" vertical="center" wrapText="1"/>
    </xf>
    <xf numFmtId="164" fontId="21"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0" fillId="6" borderId="3" xfId="0" applyFont="1" applyFill="1" applyBorder="1" applyAlignment="1">
      <alignment horizontal="left" vertical="center"/>
    </xf>
    <xf numFmtId="0" fontId="19"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164" fontId="7" fillId="0" borderId="16" xfId="0" applyNumberFormat="1" applyFont="1" applyBorder="1" applyAlignment="1">
      <alignment horizontal="center" vertical="center" wrapText="1"/>
    </xf>
    <xf numFmtId="164" fontId="7" fillId="0" borderId="18" xfId="0" applyNumberFormat="1" applyFont="1" applyBorder="1" applyAlignment="1">
      <alignment horizontal="center" vertical="center" wrapText="1"/>
    </xf>
    <xf numFmtId="164" fontId="7" fillId="0" borderId="20" xfId="0" applyNumberFormat="1" applyFont="1" applyBorder="1" applyAlignment="1">
      <alignment horizontal="center" vertical="center" wrapText="1"/>
    </xf>
    <xf numFmtId="164" fontId="19" fillId="5" borderId="10"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19" fillId="5" borderId="14" xfId="0" applyNumberFormat="1" applyFont="1" applyFill="1" applyBorder="1" applyAlignment="1">
      <alignment horizontal="center" vertical="center" wrapText="1"/>
    </xf>
    <xf numFmtId="0" fontId="19" fillId="5" borderId="11"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15" xfId="0" applyFont="1" applyFill="1" applyBorder="1" applyAlignment="1">
      <alignment horizontal="left"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0" fontId="22" fillId="8" borderId="1" xfId="0" applyFont="1" applyFill="1" applyBorder="1" applyAlignment="1">
      <alignment horizontal="left" vertical="center"/>
    </xf>
    <xf numFmtId="0" fontId="21" fillId="8"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0" fillId="12" borderId="3" xfId="0" applyFill="1" applyBorder="1" applyAlignment="1">
      <alignment horizontal="center" textRotation="90" wrapText="1"/>
    </xf>
    <xf numFmtId="0" fontId="0" fillId="12" borderId="7" xfId="0" applyFill="1" applyBorder="1" applyAlignment="1">
      <alignment horizontal="center" textRotation="90" wrapText="1"/>
    </xf>
    <xf numFmtId="0" fontId="0" fillId="12" borderId="2" xfId="0" applyFill="1" applyBorder="1" applyAlignment="1">
      <alignment horizontal="center" textRotation="90" wrapText="1"/>
    </xf>
    <xf numFmtId="0" fontId="20" fillId="2" borderId="4" xfId="0" applyFont="1" applyFill="1" applyBorder="1" applyAlignment="1">
      <alignment horizontal="right"/>
    </xf>
    <xf numFmtId="0" fontId="20" fillId="2" borderId="9" xfId="0" applyFont="1" applyFill="1" applyBorder="1" applyAlignment="1">
      <alignment horizontal="right"/>
    </xf>
    <xf numFmtId="0" fontId="20" fillId="2"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5" borderId="16" xfId="0" applyNumberFormat="1" applyFont="1" applyFill="1" applyBorder="1" applyAlignment="1">
      <alignment horizontal="center" vertical="center" wrapText="1"/>
    </xf>
    <xf numFmtId="164" fontId="7" fillId="5" borderId="18" xfId="0" applyNumberFormat="1" applyFont="1" applyFill="1" applyBorder="1" applyAlignment="1">
      <alignment horizontal="center" vertical="center" wrapText="1"/>
    </xf>
    <xf numFmtId="164" fontId="7" fillId="5" borderId="20" xfId="0" applyNumberFormat="1"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21" fillId="8" borderId="1" xfId="0" applyFont="1" applyFill="1" applyBorder="1" applyAlignment="1">
      <alignment horizontal="center" vertical="top"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5"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9" fontId="0" fillId="12" borderId="27" xfId="5" applyFont="1" applyFill="1" applyBorder="1" applyAlignment="1">
      <alignment horizontal="center"/>
    </xf>
    <xf numFmtId="9" fontId="0" fillId="12" borderId="7" xfId="5" applyFont="1" applyFill="1" applyBorder="1" applyAlignment="1">
      <alignment horizontal="center"/>
    </xf>
    <xf numFmtId="9" fontId="0" fillId="12" borderId="28" xfId="5" applyFont="1" applyFill="1" applyBorder="1" applyAlignment="1">
      <alignment horizontal="center"/>
    </xf>
  </cellXfs>
  <cellStyles count="6">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X298"/>
  <sheetViews>
    <sheetView tabSelected="1" zoomScale="85" zoomScaleNormal="85" workbookViewId="0">
      <pane xSplit="4" ySplit="2" topLeftCell="E286" activePane="bottomRight" state="frozen"/>
      <selection pane="topRight" activeCell="E1" sqref="E1"/>
      <selection pane="bottomLeft" activeCell="A3" sqref="A3"/>
      <selection pane="bottomRight" activeCell="M46" sqref="M46:M47"/>
    </sheetView>
  </sheetViews>
  <sheetFormatPr defaultRowHeight="16.5" x14ac:dyDescent="0.3"/>
  <cols>
    <col min="1" max="1" width="9.140625" style="26"/>
    <col min="2" max="2" width="9.28515625" style="31" customWidth="1"/>
    <col min="3" max="3" width="20.5703125" style="27" customWidth="1"/>
    <col min="4" max="4" width="52" style="28" customWidth="1"/>
    <col min="5" max="5" width="30.140625" style="85" customWidth="1"/>
    <col min="6" max="6" width="30" customWidth="1"/>
    <col min="10" max="13" width="14" customWidth="1"/>
  </cols>
  <sheetData>
    <row r="1" spans="1:24" s="26" customFormat="1" ht="44.25" customHeight="1" x14ac:dyDescent="0.3">
      <c r="B1" s="32"/>
      <c r="C1" s="38"/>
      <c r="D1" s="39"/>
      <c r="E1" s="81"/>
      <c r="F1" s="181" t="s">
        <v>602</v>
      </c>
      <c r="G1" s="181"/>
      <c r="H1" s="181"/>
      <c r="I1" s="181"/>
      <c r="J1" s="181"/>
      <c r="K1" s="181"/>
      <c r="L1" s="181"/>
      <c r="M1" s="181"/>
      <c r="N1"/>
      <c r="O1"/>
      <c r="P1"/>
      <c r="Q1"/>
      <c r="R1"/>
      <c r="S1"/>
      <c r="T1"/>
      <c r="U1"/>
      <c r="V1"/>
      <c r="W1"/>
      <c r="X1"/>
    </row>
    <row r="2" spans="1:24" s="41" customFormat="1" ht="48" customHeight="1" x14ac:dyDescent="0.25">
      <c r="A2" s="40"/>
      <c r="B2" s="34"/>
      <c r="C2" s="240" t="s">
        <v>0</v>
      </c>
      <c r="D2" s="240"/>
      <c r="E2" s="82" t="s">
        <v>1</v>
      </c>
      <c r="F2" s="124" t="s">
        <v>143</v>
      </c>
      <c r="G2" s="125" t="s">
        <v>584</v>
      </c>
      <c r="H2" s="125" t="s">
        <v>585</v>
      </c>
      <c r="I2" s="125" t="s">
        <v>586</v>
      </c>
      <c r="J2" s="125" t="s">
        <v>587</v>
      </c>
      <c r="K2" s="125" t="s">
        <v>588</v>
      </c>
      <c r="L2" s="125" t="s">
        <v>589</v>
      </c>
      <c r="M2" s="125" t="s">
        <v>590</v>
      </c>
    </row>
    <row r="3" spans="1:24" ht="15" customHeight="1" x14ac:dyDescent="0.25">
      <c r="B3" s="33" t="s">
        <v>2</v>
      </c>
      <c r="C3" s="241" t="s">
        <v>3</v>
      </c>
      <c r="D3" s="241"/>
      <c r="E3" s="88">
        <v>0</v>
      </c>
      <c r="F3" s="33" t="s">
        <v>175</v>
      </c>
      <c r="G3" s="33" t="s">
        <v>175</v>
      </c>
      <c r="H3" s="33" t="s">
        <v>175</v>
      </c>
      <c r="I3" s="33" t="s">
        <v>175</v>
      </c>
      <c r="J3" s="33" t="s">
        <v>175</v>
      </c>
      <c r="K3" s="33" t="s">
        <v>175</v>
      </c>
      <c r="L3" s="33" t="s">
        <v>175</v>
      </c>
      <c r="M3" s="33" t="s">
        <v>175</v>
      </c>
    </row>
    <row r="4" spans="1:24" ht="15" customHeight="1" x14ac:dyDescent="0.25">
      <c r="B4" s="33" t="s">
        <v>4</v>
      </c>
      <c r="C4" s="241" t="s">
        <v>5</v>
      </c>
      <c r="D4" s="241"/>
      <c r="E4" s="88">
        <v>0</v>
      </c>
      <c r="F4" s="33" t="s">
        <v>175</v>
      </c>
      <c r="G4" s="33" t="s">
        <v>175</v>
      </c>
      <c r="H4" s="33" t="s">
        <v>175</v>
      </c>
      <c r="I4" s="33" t="s">
        <v>175</v>
      </c>
      <c r="J4" s="33" t="s">
        <v>175</v>
      </c>
      <c r="K4" s="33" t="s">
        <v>175</v>
      </c>
      <c r="L4" s="33" t="s">
        <v>175</v>
      </c>
      <c r="M4" s="126" t="s">
        <v>175</v>
      </c>
    </row>
    <row r="5" spans="1:24" ht="15" customHeight="1" x14ac:dyDescent="0.25">
      <c r="A5"/>
      <c r="B5" s="33" t="s">
        <v>6</v>
      </c>
      <c r="C5" s="241" t="s">
        <v>7</v>
      </c>
      <c r="D5" s="241"/>
      <c r="E5" s="88">
        <v>0</v>
      </c>
      <c r="F5" s="33" t="s">
        <v>175</v>
      </c>
      <c r="G5" s="33" t="s">
        <v>175</v>
      </c>
      <c r="H5" s="33" t="s">
        <v>175</v>
      </c>
      <c r="I5" s="33" t="s">
        <v>175</v>
      </c>
      <c r="J5" s="33" t="s">
        <v>175</v>
      </c>
      <c r="K5" s="33" t="s">
        <v>175</v>
      </c>
      <c r="L5" s="33" t="s">
        <v>175</v>
      </c>
      <c r="M5" s="126" t="s">
        <v>175</v>
      </c>
    </row>
    <row r="6" spans="1:24" ht="15" customHeight="1" x14ac:dyDescent="0.25">
      <c r="A6"/>
      <c r="B6" s="33" t="s">
        <v>8</v>
      </c>
      <c r="C6" s="241" t="s">
        <v>9</v>
      </c>
      <c r="D6" s="241"/>
      <c r="E6" s="88">
        <v>0</v>
      </c>
      <c r="F6" s="33" t="s">
        <v>175</v>
      </c>
      <c r="G6" s="33" t="s">
        <v>175</v>
      </c>
      <c r="H6" s="33" t="s">
        <v>175</v>
      </c>
      <c r="I6" s="33" t="s">
        <v>175</v>
      </c>
      <c r="J6" s="33" t="s">
        <v>175</v>
      </c>
      <c r="K6" s="33" t="s">
        <v>175</v>
      </c>
      <c r="L6" s="33" t="s">
        <v>175</v>
      </c>
      <c r="M6" s="33" t="s">
        <v>175</v>
      </c>
    </row>
    <row r="7" spans="1:24" ht="15" customHeight="1" x14ac:dyDescent="0.25">
      <c r="A7"/>
      <c r="B7" s="29"/>
      <c r="C7" s="249" t="s">
        <v>10</v>
      </c>
      <c r="D7" s="249"/>
      <c r="E7" s="83"/>
      <c r="F7" s="83"/>
      <c r="G7" s="83"/>
      <c r="H7" s="83"/>
      <c r="I7" s="83"/>
      <c r="J7" s="83"/>
      <c r="K7" s="83"/>
      <c r="L7" s="83"/>
      <c r="M7" s="83"/>
    </row>
    <row r="8" spans="1:24" ht="15" customHeight="1" x14ac:dyDescent="0.25">
      <c r="B8" s="30">
        <v>100020</v>
      </c>
      <c r="C8" s="250" t="s">
        <v>11</v>
      </c>
      <c r="D8" s="250"/>
      <c r="E8" s="87">
        <v>0</v>
      </c>
      <c r="F8" s="129"/>
      <c r="G8" s="130"/>
      <c r="H8" s="130"/>
      <c r="I8" s="130"/>
      <c r="J8" s="131"/>
      <c r="K8" s="132"/>
      <c r="L8" s="132"/>
      <c r="M8" s="132"/>
    </row>
    <row r="9" spans="1:24" ht="15" customHeight="1" x14ac:dyDescent="0.25">
      <c r="A9"/>
      <c r="B9" s="29"/>
      <c r="C9" s="249" t="s">
        <v>12</v>
      </c>
      <c r="D9" s="249"/>
      <c r="E9" s="83"/>
      <c r="F9" s="83"/>
      <c r="G9" s="83"/>
      <c r="H9" s="83"/>
      <c r="I9" s="83"/>
      <c r="J9" s="83"/>
      <c r="K9" s="83"/>
      <c r="L9" s="83"/>
      <c r="M9" s="83"/>
    </row>
    <row r="10" spans="1:24" s="89" customFormat="1" ht="15" hidden="1" customHeight="1" x14ac:dyDescent="0.25">
      <c r="B10" s="91">
        <v>120000</v>
      </c>
      <c r="C10" s="238" t="s">
        <v>13</v>
      </c>
      <c r="D10" s="238"/>
      <c r="E10" s="92">
        <f>E11+E15</f>
        <v>0</v>
      </c>
      <c r="F10" s="129"/>
      <c r="G10" s="130" t="s">
        <v>593</v>
      </c>
      <c r="H10" s="130"/>
      <c r="I10" s="130"/>
      <c r="J10" s="131">
        <v>0.25</v>
      </c>
      <c r="K10" s="132"/>
      <c r="L10" s="132"/>
      <c r="M10" s="132"/>
    </row>
    <row r="11" spans="1:24" s="89" customFormat="1" ht="15" hidden="1" customHeight="1" x14ac:dyDescent="0.25">
      <c r="B11" s="251">
        <v>120010</v>
      </c>
      <c r="C11" s="222" t="s">
        <v>14</v>
      </c>
      <c r="D11" s="93" t="s">
        <v>14</v>
      </c>
      <c r="E11" s="94">
        <f>E12+E13+E14</f>
        <v>0</v>
      </c>
      <c r="F11" s="129"/>
      <c r="G11" s="130" t="s">
        <v>594</v>
      </c>
      <c r="H11" s="130"/>
      <c r="I11" s="130"/>
      <c r="J11" s="131">
        <v>0.25</v>
      </c>
      <c r="K11" s="132"/>
      <c r="L11" s="132"/>
      <c r="M11" s="132"/>
    </row>
    <row r="12" spans="1:24" s="89" customFormat="1" ht="15" hidden="1" customHeight="1" x14ac:dyDescent="0.25">
      <c r="B12" s="251"/>
      <c r="C12" s="222"/>
      <c r="D12" s="95" t="s">
        <v>15</v>
      </c>
      <c r="E12" s="94">
        <v>0</v>
      </c>
      <c r="F12" s="127"/>
      <c r="G12" s="128"/>
      <c r="H12" s="128"/>
      <c r="I12" s="128"/>
      <c r="J12" s="128"/>
      <c r="K12" s="75" t="s">
        <v>591</v>
      </c>
      <c r="L12" s="128"/>
      <c r="M12" s="128"/>
    </row>
    <row r="13" spans="1:24" s="89" customFormat="1" ht="15" hidden="1" customHeight="1" x14ac:dyDescent="0.25">
      <c r="B13" s="251"/>
      <c r="C13" s="222"/>
      <c r="D13" s="95" t="s">
        <v>16</v>
      </c>
      <c r="E13" s="94">
        <v>0</v>
      </c>
      <c r="F13" s="133"/>
      <c r="G13" s="130"/>
      <c r="H13" s="130"/>
      <c r="I13" s="130"/>
      <c r="J13" s="132"/>
      <c r="K13" s="132"/>
      <c r="L13" s="132"/>
      <c r="M13" s="132"/>
    </row>
    <row r="14" spans="1:24" s="89" customFormat="1" ht="15" hidden="1" customHeight="1" x14ac:dyDescent="0.25">
      <c r="B14" s="251"/>
      <c r="C14" s="222"/>
      <c r="D14" s="95" t="s">
        <v>17</v>
      </c>
      <c r="E14" s="94">
        <v>0</v>
      </c>
      <c r="F14" s="133"/>
      <c r="G14" s="130"/>
      <c r="H14" s="130"/>
      <c r="I14" s="130"/>
      <c r="J14" s="132"/>
      <c r="K14" s="132"/>
      <c r="L14" s="132"/>
      <c r="M14" s="132"/>
    </row>
    <row r="15" spans="1:24" s="89" customFormat="1" ht="15" hidden="1" customHeight="1" x14ac:dyDescent="0.25">
      <c r="B15" s="251">
        <v>120020</v>
      </c>
      <c r="C15" s="258" t="s">
        <v>18</v>
      </c>
      <c r="D15" s="96" t="s">
        <v>18</v>
      </c>
      <c r="E15" s="94">
        <f>E16+E17+E18</f>
        <v>0</v>
      </c>
      <c r="F15" s="133"/>
      <c r="G15" s="130"/>
      <c r="H15" s="130"/>
      <c r="I15" s="130"/>
      <c r="J15" s="132"/>
      <c r="K15" s="132"/>
      <c r="L15" s="132"/>
      <c r="M15" s="132"/>
    </row>
    <row r="16" spans="1:24" s="89" customFormat="1" ht="15" hidden="1" customHeight="1" x14ac:dyDescent="0.25">
      <c r="B16" s="251"/>
      <c r="C16" s="258"/>
      <c r="D16" s="95" t="s">
        <v>19</v>
      </c>
      <c r="E16" s="94">
        <v>0</v>
      </c>
      <c r="F16" s="129"/>
      <c r="G16" s="130"/>
      <c r="H16" s="130"/>
      <c r="I16" s="130"/>
      <c r="J16" s="132"/>
      <c r="K16" s="132"/>
      <c r="L16" s="132"/>
      <c r="M16" s="132"/>
    </row>
    <row r="17" spans="2:13" s="89" customFormat="1" ht="15" hidden="1" customHeight="1" x14ac:dyDescent="0.25">
      <c r="B17" s="251"/>
      <c r="C17" s="258"/>
      <c r="D17" s="95" t="s">
        <v>16</v>
      </c>
      <c r="E17" s="94">
        <v>0</v>
      </c>
      <c r="F17" s="133"/>
      <c r="G17" s="130"/>
      <c r="H17" s="130"/>
      <c r="I17" s="130"/>
      <c r="J17" s="132"/>
      <c r="K17" s="132"/>
      <c r="L17" s="132"/>
      <c r="M17" s="132"/>
    </row>
    <row r="18" spans="2:13" s="89" customFormat="1" ht="15" hidden="1" customHeight="1" x14ac:dyDescent="0.25">
      <c r="B18" s="251"/>
      <c r="C18" s="258"/>
      <c r="D18" s="95" t="s">
        <v>17</v>
      </c>
      <c r="E18" s="94">
        <v>0</v>
      </c>
      <c r="F18" s="134"/>
      <c r="G18" s="128"/>
      <c r="H18" s="128"/>
      <c r="I18" s="128"/>
      <c r="J18" s="128"/>
      <c r="K18" s="75" t="s">
        <v>591</v>
      </c>
      <c r="L18" s="128"/>
      <c r="M18" s="128"/>
    </row>
    <row r="19" spans="2:13" s="89" customFormat="1" ht="15" hidden="1" customHeight="1" x14ac:dyDescent="0.25">
      <c r="B19" s="97">
        <v>130000</v>
      </c>
      <c r="C19" s="238" t="s">
        <v>20</v>
      </c>
      <c r="D19" s="238"/>
      <c r="E19" s="92">
        <f>E20+E24+E25+E29+E33+E37</f>
        <v>0</v>
      </c>
      <c r="F19" s="129"/>
      <c r="G19" s="130"/>
      <c r="H19" s="130"/>
      <c r="I19" s="130"/>
      <c r="J19" s="132"/>
      <c r="K19" s="132"/>
      <c r="L19" s="132"/>
      <c r="M19" s="132"/>
    </row>
    <row r="20" spans="2:13" s="89" customFormat="1" ht="15" hidden="1" customHeight="1" x14ac:dyDescent="0.25">
      <c r="B20" s="221">
        <v>130010</v>
      </c>
      <c r="C20" s="239" t="s">
        <v>21</v>
      </c>
      <c r="D20" s="90" t="s">
        <v>22</v>
      </c>
      <c r="E20" s="94">
        <f>E21+E22+E23</f>
        <v>0</v>
      </c>
      <c r="F20" s="129"/>
      <c r="G20" s="130"/>
      <c r="H20" s="130"/>
      <c r="I20" s="130"/>
      <c r="J20" s="132"/>
      <c r="K20" s="132"/>
      <c r="L20" s="132"/>
      <c r="M20" s="132"/>
    </row>
    <row r="21" spans="2:13" s="89" customFormat="1" ht="15" hidden="1" customHeight="1" x14ac:dyDescent="0.25">
      <c r="B21" s="221"/>
      <c r="C21" s="239"/>
      <c r="D21" s="95" t="s">
        <v>15</v>
      </c>
      <c r="E21" s="94">
        <v>0</v>
      </c>
      <c r="F21" s="129"/>
      <c r="G21" s="130"/>
      <c r="H21" s="130"/>
      <c r="I21" s="130"/>
      <c r="J21" s="132"/>
      <c r="K21" s="132"/>
      <c r="L21" s="132"/>
      <c r="M21" s="132"/>
    </row>
    <row r="22" spans="2:13" s="89" customFormat="1" ht="15" hidden="1" customHeight="1" x14ac:dyDescent="0.25">
      <c r="B22" s="221"/>
      <c r="C22" s="239"/>
      <c r="D22" s="95" t="s">
        <v>16</v>
      </c>
      <c r="E22" s="94">
        <v>0</v>
      </c>
      <c r="F22" s="129"/>
      <c r="G22" s="130"/>
      <c r="H22" s="130"/>
      <c r="I22" s="130"/>
      <c r="J22" s="132"/>
      <c r="K22" s="132"/>
      <c r="L22" s="132"/>
      <c r="M22" s="132"/>
    </row>
    <row r="23" spans="2:13" s="89" customFormat="1" ht="15" hidden="1" customHeight="1" x14ac:dyDescent="0.25">
      <c r="B23" s="221"/>
      <c r="C23" s="239"/>
      <c r="D23" s="95" t="s">
        <v>17</v>
      </c>
      <c r="E23" s="94">
        <v>0</v>
      </c>
      <c r="F23" s="135"/>
      <c r="G23" s="130"/>
      <c r="H23" s="130"/>
      <c r="I23" s="130"/>
      <c r="J23" s="132"/>
      <c r="K23" s="132"/>
      <c r="L23" s="132"/>
      <c r="M23" s="132"/>
    </row>
    <row r="24" spans="2:13" s="89" customFormat="1" ht="15" hidden="1" customHeight="1" x14ac:dyDescent="0.25">
      <c r="B24" s="221"/>
      <c r="C24" s="239"/>
      <c r="D24" s="90" t="s">
        <v>23</v>
      </c>
      <c r="E24" s="94">
        <v>0</v>
      </c>
      <c r="F24" s="136"/>
      <c r="G24" s="128"/>
      <c r="H24" s="128"/>
      <c r="I24" s="128"/>
      <c r="J24" s="128"/>
      <c r="K24" s="75" t="s">
        <v>591</v>
      </c>
      <c r="L24" s="128"/>
      <c r="M24" s="128"/>
    </row>
    <row r="25" spans="2:13" s="89" customFormat="1" ht="15" hidden="1" customHeight="1" x14ac:dyDescent="0.25">
      <c r="B25" s="221">
        <v>130020</v>
      </c>
      <c r="C25" s="222" t="s">
        <v>24</v>
      </c>
      <c r="D25" s="90" t="s">
        <v>24</v>
      </c>
      <c r="E25" s="94">
        <f>E26+E27+E28</f>
        <v>0</v>
      </c>
      <c r="F25" s="137" t="s">
        <v>595</v>
      </c>
      <c r="G25" s="130" t="s">
        <v>596</v>
      </c>
      <c r="H25" s="130"/>
      <c r="I25" s="130"/>
      <c r="J25" s="131">
        <v>0.5</v>
      </c>
      <c r="K25" s="132"/>
      <c r="L25" s="132"/>
      <c r="M25" s="132" t="s">
        <v>597</v>
      </c>
    </row>
    <row r="26" spans="2:13" s="89" customFormat="1" ht="15" hidden="1" customHeight="1" x14ac:dyDescent="0.25">
      <c r="B26" s="221"/>
      <c r="C26" s="222"/>
      <c r="D26" s="95" t="s">
        <v>15</v>
      </c>
      <c r="E26" s="94">
        <v>0</v>
      </c>
      <c r="F26" s="137" t="s">
        <v>595</v>
      </c>
      <c r="G26" s="130" t="s">
        <v>596</v>
      </c>
      <c r="H26" s="130"/>
      <c r="I26" s="130"/>
      <c r="J26" s="131">
        <v>0.5</v>
      </c>
      <c r="K26" s="132"/>
      <c r="L26" s="132"/>
      <c r="M26" s="132" t="s">
        <v>597</v>
      </c>
    </row>
    <row r="27" spans="2:13" s="89" customFormat="1" ht="15" hidden="1" customHeight="1" x14ac:dyDescent="0.25">
      <c r="B27" s="221"/>
      <c r="C27" s="222"/>
      <c r="D27" s="95" t="s">
        <v>16</v>
      </c>
      <c r="E27" s="94">
        <v>0</v>
      </c>
      <c r="F27" s="137" t="s">
        <v>595</v>
      </c>
      <c r="G27" s="130"/>
      <c r="H27" s="130"/>
      <c r="I27" s="130"/>
      <c r="J27" s="132"/>
      <c r="K27" s="132"/>
      <c r="L27" s="132"/>
      <c r="M27" s="132"/>
    </row>
    <row r="28" spans="2:13" s="89" customFormat="1" ht="15" hidden="1" customHeight="1" x14ac:dyDescent="0.25">
      <c r="B28" s="221"/>
      <c r="C28" s="222"/>
      <c r="D28" s="95" t="s">
        <v>17</v>
      </c>
      <c r="E28" s="94">
        <v>0</v>
      </c>
      <c r="F28" s="137" t="s">
        <v>595</v>
      </c>
      <c r="G28" s="130"/>
      <c r="H28" s="130"/>
      <c r="I28" s="130"/>
      <c r="J28" s="132"/>
      <c r="K28" s="132"/>
      <c r="L28" s="132"/>
      <c r="M28" s="132"/>
    </row>
    <row r="29" spans="2:13" s="89" customFormat="1" ht="15" hidden="1" customHeight="1" x14ac:dyDescent="0.25">
      <c r="B29" s="221">
        <v>130030</v>
      </c>
      <c r="C29" s="222" t="s">
        <v>25</v>
      </c>
      <c r="D29" s="90" t="s">
        <v>26</v>
      </c>
      <c r="E29" s="94">
        <f>E30+E31+E32</f>
        <v>0</v>
      </c>
      <c r="F29" s="137" t="s">
        <v>595</v>
      </c>
      <c r="G29" s="130"/>
      <c r="H29" s="130"/>
      <c r="I29" s="130"/>
      <c r="J29" s="132"/>
      <c r="K29" s="132"/>
      <c r="L29" s="132"/>
      <c r="M29" s="132"/>
    </row>
    <row r="30" spans="2:13" s="89" customFormat="1" ht="15" hidden="1" customHeight="1" x14ac:dyDescent="0.25">
      <c r="B30" s="221"/>
      <c r="C30" s="222"/>
      <c r="D30" s="95" t="s">
        <v>15</v>
      </c>
      <c r="E30" s="94">
        <v>0</v>
      </c>
      <c r="F30" s="137" t="s">
        <v>595</v>
      </c>
      <c r="G30" s="130"/>
      <c r="H30" s="130"/>
      <c r="I30" s="130"/>
      <c r="J30" s="132"/>
      <c r="K30" s="132"/>
      <c r="L30" s="132"/>
      <c r="M30" s="132"/>
    </row>
    <row r="31" spans="2:13" s="89" customFormat="1" ht="15" hidden="1" customHeight="1" x14ac:dyDescent="0.25">
      <c r="B31" s="221"/>
      <c r="C31" s="222"/>
      <c r="D31" s="95" t="s">
        <v>16</v>
      </c>
      <c r="E31" s="94">
        <v>0</v>
      </c>
      <c r="F31" s="138" t="s">
        <v>595</v>
      </c>
      <c r="G31" s="130"/>
      <c r="H31" s="130"/>
      <c r="I31" s="130"/>
      <c r="J31" s="132"/>
      <c r="K31" s="132"/>
      <c r="L31" s="132"/>
      <c r="M31" s="132"/>
    </row>
    <row r="32" spans="2:13" s="89" customFormat="1" ht="15" hidden="1" customHeight="1" x14ac:dyDescent="0.25">
      <c r="B32" s="221"/>
      <c r="C32" s="222"/>
      <c r="D32" s="95" t="s">
        <v>17</v>
      </c>
      <c r="E32" s="94">
        <v>0</v>
      </c>
      <c r="F32" s="137" t="s">
        <v>595</v>
      </c>
      <c r="G32" s="130"/>
      <c r="H32" s="130"/>
      <c r="I32" s="130"/>
      <c r="J32" s="132"/>
      <c r="K32" s="132"/>
      <c r="L32" s="132"/>
      <c r="M32" s="132"/>
    </row>
    <row r="33" spans="1:13" s="89" customFormat="1" ht="15" hidden="1" customHeight="1" x14ac:dyDescent="0.25">
      <c r="B33" s="221"/>
      <c r="C33" s="222"/>
      <c r="D33" s="90" t="s">
        <v>25</v>
      </c>
      <c r="E33" s="94">
        <f>E34+E35+E36</f>
        <v>0</v>
      </c>
      <c r="F33" s="137" t="s">
        <v>595</v>
      </c>
      <c r="G33" s="130"/>
      <c r="H33" s="130"/>
      <c r="I33" s="130"/>
      <c r="J33" s="132"/>
      <c r="K33" s="132"/>
      <c r="L33" s="132"/>
      <c r="M33" s="132"/>
    </row>
    <row r="34" spans="1:13" s="89" customFormat="1" ht="15" hidden="1" customHeight="1" x14ac:dyDescent="0.25">
      <c r="B34" s="221"/>
      <c r="C34" s="222"/>
      <c r="D34" s="95" t="s">
        <v>15</v>
      </c>
      <c r="E34" s="94">
        <v>0</v>
      </c>
      <c r="F34" s="137" t="s">
        <v>598</v>
      </c>
      <c r="G34" s="130"/>
      <c r="H34" s="130"/>
      <c r="I34" s="130"/>
      <c r="J34" s="132"/>
      <c r="K34" s="132"/>
      <c r="L34" s="132"/>
      <c r="M34" s="132"/>
    </row>
    <row r="35" spans="1:13" s="89" customFormat="1" ht="15" hidden="1" customHeight="1" x14ac:dyDescent="0.25">
      <c r="B35" s="221"/>
      <c r="C35" s="222"/>
      <c r="D35" s="95" t="s">
        <v>16</v>
      </c>
      <c r="E35" s="94">
        <v>0</v>
      </c>
      <c r="F35" s="133"/>
      <c r="G35" s="130"/>
      <c r="H35" s="130"/>
      <c r="I35" s="130"/>
      <c r="J35" s="132"/>
      <c r="K35" s="132"/>
      <c r="L35" s="132"/>
      <c r="M35" s="132"/>
    </row>
    <row r="36" spans="1:13" s="89" customFormat="1" ht="15" hidden="1" customHeight="1" x14ac:dyDescent="0.25">
      <c r="B36" s="221"/>
      <c r="C36" s="222"/>
      <c r="D36" s="95" t="s">
        <v>17</v>
      </c>
      <c r="E36" s="94">
        <v>0</v>
      </c>
      <c r="F36" s="133"/>
      <c r="G36" s="130"/>
      <c r="H36" s="130"/>
      <c r="I36" s="130"/>
      <c r="J36" s="132"/>
      <c r="K36" s="132"/>
      <c r="L36" s="132"/>
      <c r="M36" s="132"/>
    </row>
    <row r="37" spans="1:13" s="89" customFormat="1" ht="15" hidden="1" customHeight="1" x14ac:dyDescent="0.25">
      <c r="B37" s="221">
        <v>130040</v>
      </c>
      <c r="C37" s="222" t="s">
        <v>27</v>
      </c>
      <c r="D37" s="90" t="s">
        <v>27</v>
      </c>
      <c r="E37" s="94">
        <f>E38+E39+E40</f>
        <v>0</v>
      </c>
      <c r="F37" s="133"/>
      <c r="G37" s="130"/>
      <c r="H37" s="130"/>
      <c r="I37" s="130"/>
      <c r="J37" s="132"/>
      <c r="K37" s="132"/>
      <c r="L37" s="132"/>
      <c r="M37" s="132"/>
    </row>
    <row r="38" spans="1:13" s="89" customFormat="1" ht="15" hidden="1" customHeight="1" x14ac:dyDescent="0.25">
      <c r="B38" s="221"/>
      <c r="C38" s="222"/>
      <c r="D38" s="95" t="s">
        <v>15</v>
      </c>
      <c r="E38" s="94">
        <v>0</v>
      </c>
      <c r="F38" s="129"/>
      <c r="G38" s="130"/>
      <c r="H38" s="130"/>
      <c r="I38" s="130"/>
      <c r="J38" s="132"/>
      <c r="K38" s="132"/>
      <c r="L38" s="132"/>
      <c r="M38" s="132"/>
    </row>
    <row r="39" spans="1:13" s="89" customFormat="1" ht="15" hidden="1" customHeight="1" x14ac:dyDescent="0.25">
      <c r="B39" s="221"/>
      <c r="C39" s="222"/>
      <c r="D39" s="95" t="s">
        <v>16</v>
      </c>
      <c r="E39" s="94">
        <v>0</v>
      </c>
      <c r="F39" s="133"/>
      <c r="G39" s="130"/>
      <c r="H39" s="130"/>
      <c r="I39" s="130"/>
      <c r="J39" s="132"/>
      <c r="K39" s="132"/>
      <c r="L39" s="132"/>
      <c r="M39" s="132"/>
    </row>
    <row r="40" spans="1:13" s="89" customFormat="1" ht="15" hidden="1" customHeight="1" x14ac:dyDescent="0.25">
      <c r="B40" s="221"/>
      <c r="C40" s="222"/>
      <c r="D40" s="95" t="s">
        <v>17</v>
      </c>
      <c r="E40" s="94">
        <v>0</v>
      </c>
      <c r="F40" s="133"/>
      <c r="G40" s="130"/>
      <c r="H40" s="130"/>
      <c r="I40" s="130"/>
      <c r="J40" s="132"/>
      <c r="K40" s="132"/>
      <c r="L40" s="132"/>
      <c r="M40" s="132"/>
    </row>
    <row r="41" spans="1:13" ht="17.25" collapsed="1" thickBot="1" x14ac:dyDescent="0.3">
      <c r="B41" s="116">
        <v>140000</v>
      </c>
      <c r="C41" s="223" t="s">
        <v>28</v>
      </c>
      <c r="D41" s="223"/>
      <c r="E41" s="107"/>
      <c r="F41" s="107"/>
      <c r="G41" s="107"/>
      <c r="H41" s="107"/>
      <c r="I41" s="107"/>
      <c r="J41" s="107"/>
      <c r="K41" s="107"/>
      <c r="L41" s="107"/>
      <c r="M41" s="107"/>
    </row>
    <row r="42" spans="1:13" ht="33" x14ac:dyDescent="0.25">
      <c r="A42"/>
      <c r="B42" s="227">
        <v>140020</v>
      </c>
      <c r="C42" s="224" t="s">
        <v>29</v>
      </c>
      <c r="D42" s="117" t="s">
        <v>30</v>
      </c>
      <c r="E42" s="118">
        <f>E43+E44+E45</f>
        <v>0</v>
      </c>
      <c r="F42" s="182"/>
      <c r="G42" s="185" t="s">
        <v>592</v>
      </c>
      <c r="H42" s="185"/>
      <c r="I42" s="185"/>
      <c r="J42" s="342">
        <v>0.25</v>
      </c>
      <c r="K42" s="188"/>
      <c r="L42" s="188"/>
      <c r="M42" s="191"/>
    </row>
    <row r="43" spans="1:13" x14ac:dyDescent="0.25">
      <c r="A43"/>
      <c r="B43" s="228"/>
      <c r="C43" s="225"/>
      <c r="D43" s="108" t="s">
        <v>15</v>
      </c>
      <c r="E43" s="109">
        <v>0</v>
      </c>
      <c r="F43" s="183"/>
      <c r="G43" s="186"/>
      <c r="H43" s="186"/>
      <c r="I43" s="186"/>
      <c r="J43" s="343"/>
      <c r="K43" s="189"/>
      <c r="L43" s="189"/>
      <c r="M43" s="192"/>
    </row>
    <row r="44" spans="1:13" x14ac:dyDescent="0.25">
      <c r="A44"/>
      <c r="B44" s="228"/>
      <c r="C44" s="225"/>
      <c r="D44" s="108" t="s">
        <v>16</v>
      </c>
      <c r="E44" s="109">
        <v>0</v>
      </c>
      <c r="F44" s="183"/>
      <c r="G44" s="186"/>
      <c r="H44" s="186"/>
      <c r="I44" s="186"/>
      <c r="J44" s="343"/>
      <c r="K44" s="189"/>
      <c r="L44" s="189"/>
      <c r="M44" s="192"/>
    </row>
    <row r="45" spans="1:13" ht="17.25" thickBot="1" x14ac:dyDescent="0.3">
      <c r="A45"/>
      <c r="B45" s="228"/>
      <c r="C45" s="225"/>
      <c r="D45" s="110" t="s">
        <v>17</v>
      </c>
      <c r="E45" s="111">
        <v>0</v>
      </c>
      <c r="F45" s="184"/>
      <c r="G45" s="187"/>
      <c r="H45" s="187"/>
      <c r="I45" s="187"/>
      <c r="J45" s="344"/>
      <c r="K45" s="190"/>
      <c r="L45" s="190"/>
      <c r="M45" s="193"/>
    </row>
    <row r="46" spans="1:13" ht="33" x14ac:dyDescent="0.25">
      <c r="A46"/>
      <c r="B46" s="228"/>
      <c r="C46" s="225"/>
      <c r="D46" s="117" t="s">
        <v>31</v>
      </c>
      <c r="E46" s="118">
        <f>E47</f>
        <v>0</v>
      </c>
      <c r="F46" s="195"/>
      <c r="G46" s="185"/>
      <c r="H46" s="185"/>
      <c r="I46" s="185"/>
      <c r="J46" s="188"/>
      <c r="K46" s="188"/>
      <c r="L46" s="188"/>
      <c r="M46" s="191"/>
    </row>
    <row r="47" spans="1:13" ht="17.25" thickBot="1" x14ac:dyDescent="0.3">
      <c r="A47"/>
      <c r="B47" s="228"/>
      <c r="C47" s="225"/>
      <c r="D47" s="110" t="s">
        <v>15</v>
      </c>
      <c r="E47" s="111">
        <v>0</v>
      </c>
      <c r="F47" s="196"/>
      <c r="G47" s="186"/>
      <c r="H47" s="186"/>
      <c r="I47" s="186"/>
      <c r="J47" s="189"/>
      <c r="K47" s="189"/>
      <c r="L47" s="189"/>
      <c r="M47" s="192"/>
    </row>
    <row r="48" spans="1:13" ht="33" x14ac:dyDescent="0.25">
      <c r="A48"/>
      <c r="B48" s="228"/>
      <c r="C48" s="225"/>
      <c r="D48" s="117" t="s">
        <v>32</v>
      </c>
      <c r="E48" s="142">
        <f>E49+E50+E51</f>
        <v>0</v>
      </c>
      <c r="F48" s="197"/>
      <c r="G48" s="175"/>
      <c r="H48" s="175"/>
      <c r="I48" s="175"/>
      <c r="J48" s="169"/>
      <c r="K48" s="169"/>
      <c r="L48" s="169"/>
      <c r="M48" s="172"/>
    </row>
    <row r="49" spans="1:13" x14ac:dyDescent="0.25">
      <c r="A49"/>
      <c r="B49" s="228"/>
      <c r="C49" s="225"/>
      <c r="D49" s="108" t="s">
        <v>15</v>
      </c>
      <c r="E49" s="143">
        <v>0</v>
      </c>
      <c r="F49" s="198"/>
      <c r="G49" s="176"/>
      <c r="H49" s="176"/>
      <c r="I49" s="176"/>
      <c r="J49" s="170"/>
      <c r="K49" s="170"/>
      <c r="L49" s="170"/>
      <c r="M49" s="173"/>
    </row>
    <row r="50" spans="1:13" x14ac:dyDescent="0.25">
      <c r="A50"/>
      <c r="B50" s="228"/>
      <c r="C50" s="225"/>
      <c r="D50" s="112" t="s">
        <v>16</v>
      </c>
      <c r="E50" s="144">
        <v>0</v>
      </c>
      <c r="F50" s="198"/>
      <c r="G50" s="176"/>
      <c r="H50" s="176"/>
      <c r="I50" s="176"/>
      <c r="J50" s="170"/>
      <c r="K50" s="170"/>
      <c r="L50" s="170"/>
      <c r="M50" s="173"/>
    </row>
    <row r="51" spans="1:13" ht="17.25" thickBot="1" x14ac:dyDescent="0.3">
      <c r="A51"/>
      <c r="B51" s="228"/>
      <c r="C51" s="225"/>
      <c r="D51" s="113" t="s">
        <v>17</v>
      </c>
      <c r="E51" s="145">
        <v>0</v>
      </c>
      <c r="F51" s="199"/>
      <c r="G51" s="177"/>
      <c r="H51" s="177"/>
      <c r="I51" s="177"/>
      <c r="J51" s="171"/>
      <c r="K51" s="171"/>
      <c r="L51" s="171"/>
      <c r="M51" s="174"/>
    </row>
    <row r="52" spans="1:13" ht="33" x14ac:dyDescent="0.25">
      <c r="A52"/>
      <c r="B52" s="228"/>
      <c r="C52" s="225"/>
      <c r="D52" s="117" t="s">
        <v>33</v>
      </c>
      <c r="E52" s="142">
        <f>E53</f>
        <v>0</v>
      </c>
      <c r="F52" s="166"/>
      <c r="G52" s="175"/>
      <c r="H52" s="175"/>
      <c r="I52" s="175"/>
      <c r="J52" s="169"/>
      <c r="K52" s="169"/>
      <c r="L52" s="169"/>
      <c r="M52" s="172"/>
    </row>
    <row r="53" spans="1:13" ht="17.25" thickBot="1" x14ac:dyDescent="0.3">
      <c r="A53"/>
      <c r="B53" s="228"/>
      <c r="C53" s="225"/>
      <c r="D53" s="110" t="s">
        <v>15</v>
      </c>
      <c r="E53" s="146">
        <v>0</v>
      </c>
      <c r="F53" s="168"/>
      <c r="G53" s="177"/>
      <c r="H53" s="177"/>
      <c r="I53" s="177"/>
      <c r="J53" s="171"/>
      <c r="K53" s="171"/>
      <c r="L53" s="171"/>
      <c r="M53" s="174"/>
    </row>
    <row r="54" spans="1:13" ht="33" x14ac:dyDescent="0.25">
      <c r="A54"/>
      <c r="B54" s="228"/>
      <c r="C54" s="225"/>
      <c r="D54" s="117" t="s">
        <v>34</v>
      </c>
      <c r="E54" s="147">
        <f>E55+E56+E57</f>
        <v>0</v>
      </c>
      <c r="F54" s="166"/>
      <c r="G54" s="175"/>
      <c r="H54" s="175"/>
      <c r="I54" s="175"/>
      <c r="J54" s="169"/>
      <c r="K54" s="169"/>
      <c r="L54" s="169"/>
      <c r="M54" s="172"/>
    </row>
    <row r="55" spans="1:13" x14ac:dyDescent="0.25">
      <c r="A55"/>
      <c r="B55" s="228"/>
      <c r="C55" s="225"/>
      <c r="D55" s="108" t="s">
        <v>15</v>
      </c>
      <c r="E55" s="143">
        <v>0</v>
      </c>
      <c r="F55" s="167"/>
      <c r="G55" s="176"/>
      <c r="H55" s="176"/>
      <c r="I55" s="176"/>
      <c r="J55" s="170"/>
      <c r="K55" s="170"/>
      <c r="L55" s="170"/>
      <c r="M55" s="173"/>
    </row>
    <row r="56" spans="1:13" x14ac:dyDescent="0.25">
      <c r="A56"/>
      <c r="B56" s="228"/>
      <c r="C56" s="225"/>
      <c r="D56" s="112" t="s">
        <v>16</v>
      </c>
      <c r="E56" s="143">
        <v>0</v>
      </c>
      <c r="F56" s="167"/>
      <c r="G56" s="176"/>
      <c r="H56" s="176"/>
      <c r="I56" s="176"/>
      <c r="J56" s="170"/>
      <c r="K56" s="170"/>
      <c r="L56" s="170"/>
      <c r="M56" s="173"/>
    </row>
    <row r="57" spans="1:13" ht="17.25" thickBot="1" x14ac:dyDescent="0.3">
      <c r="A57"/>
      <c r="B57" s="228"/>
      <c r="C57" s="225"/>
      <c r="D57" s="113" t="s">
        <v>17</v>
      </c>
      <c r="E57" s="146">
        <v>0</v>
      </c>
      <c r="F57" s="168"/>
      <c r="G57" s="177"/>
      <c r="H57" s="177"/>
      <c r="I57" s="177"/>
      <c r="J57" s="171"/>
      <c r="K57" s="171"/>
      <c r="L57" s="171"/>
      <c r="M57" s="174"/>
    </row>
    <row r="58" spans="1:13" ht="33" x14ac:dyDescent="0.25">
      <c r="A58"/>
      <c r="B58" s="228"/>
      <c r="C58" s="225"/>
      <c r="D58" s="117" t="s">
        <v>35</v>
      </c>
      <c r="E58" s="142">
        <f>E59+E60+E61</f>
        <v>0</v>
      </c>
      <c r="F58" s="166"/>
      <c r="G58" s="175"/>
      <c r="H58" s="175"/>
      <c r="I58" s="175"/>
      <c r="J58" s="169"/>
      <c r="K58" s="169"/>
      <c r="L58" s="169"/>
      <c r="M58" s="172"/>
    </row>
    <row r="59" spans="1:13" x14ac:dyDescent="0.25">
      <c r="A59"/>
      <c r="B59" s="228"/>
      <c r="C59" s="225"/>
      <c r="D59" s="108" t="s">
        <v>15</v>
      </c>
      <c r="E59" s="144">
        <v>0</v>
      </c>
      <c r="F59" s="167"/>
      <c r="G59" s="176"/>
      <c r="H59" s="176"/>
      <c r="I59" s="176"/>
      <c r="J59" s="170"/>
      <c r="K59" s="170"/>
      <c r="L59" s="170"/>
      <c r="M59" s="173"/>
    </row>
    <row r="60" spans="1:13" x14ac:dyDescent="0.25">
      <c r="A60"/>
      <c r="B60" s="228"/>
      <c r="C60" s="225"/>
      <c r="D60" s="112" t="s">
        <v>16</v>
      </c>
      <c r="E60" s="144">
        <v>0</v>
      </c>
      <c r="F60" s="167"/>
      <c r="G60" s="176"/>
      <c r="H60" s="176"/>
      <c r="I60" s="176"/>
      <c r="J60" s="170"/>
      <c r="K60" s="170"/>
      <c r="L60" s="170"/>
      <c r="M60" s="173"/>
    </row>
    <row r="61" spans="1:13" ht="17.25" thickBot="1" x14ac:dyDescent="0.3">
      <c r="A61"/>
      <c r="B61" s="228"/>
      <c r="C61" s="225"/>
      <c r="D61" s="113" t="s">
        <v>17</v>
      </c>
      <c r="E61" s="145">
        <v>0</v>
      </c>
      <c r="F61" s="168"/>
      <c r="G61" s="177"/>
      <c r="H61" s="177"/>
      <c r="I61" s="177"/>
      <c r="J61" s="171"/>
      <c r="K61" s="171"/>
      <c r="L61" s="171"/>
      <c r="M61" s="174"/>
    </row>
    <row r="62" spans="1:13" ht="33" x14ac:dyDescent="0.25">
      <c r="A62"/>
      <c r="B62" s="228"/>
      <c r="C62" s="225"/>
      <c r="D62" s="117" t="s">
        <v>36</v>
      </c>
      <c r="E62" s="142">
        <f>E63+E64+E65</f>
        <v>0</v>
      </c>
      <c r="F62" s="166"/>
      <c r="G62" s="175"/>
      <c r="H62" s="175"/>
      <c r="I62" s="175"/>
      <c r="J62" s="169"/>
      <c r="K62" s="169"/>
      <c r="L62" s="169"/>
      <c r="M62" s="172"/>
    </row>
    <row r="63" spans="1:13" x14ac:dyDescent="0.25">
      <c r="A63"/>
      <c r="B63" s="228"/>
      <c r="C63" s="225"/>
      <c r="D63" s="108" t="s">
        <v>15</v>
      </c>
      <c r="E63" s="144">
        <v>0</v>
      </c>
      <c r="F63" s="167"/>
      <c r="G63" s="176"/>
      <c r="H63" s="176"/>
      <c r="I63" s="176"/>
      <c r="J63" s="170"/>
      <c r="K63" s="170"/>
      <c r="L63" s="170"/>
      <c r="M63" s="173"/>
    </row>
    <row r="64" spans="1:13" x14ac:dyDescent="0.25">
      <c r="A64"/>
      <c r="B64" s="228"/>
      <c r="C64" s="225"/>
      <c r="D64" s="112" t="s">
        <v>16</v>
      </c>
      <c r="E64" s="144">
        <v>0</v>
      </c>
      <c r="F64" s="167"/>
      <c r="G64" s="176"/>
      <c r="H64" s="176"/>
      <c r="I64" s="176"/>
      <c r="J64" s="170"/>
      <c r="K64" s="170"/>
      <c r="L64" s="170"/>
      <c r="M64" s="173"/>
    </row>
    <row r="65" spans="1:13" ht="17.25" thickBot="1" x14ac:dyDescent="0.3">
      <c r="A65"/>
      <c r="B65" s="228"/>
      <c r="C65" s="225"/>
      <c r="D65" s="113" t="s">
        <v>17</v>
      </c>
      <c r="E65" s="145">
        <v>0</v>
      </c>
      <c r="F65" s="168"/>
      <c r="G65" s="180"/>
      <c r="H65" s="180"/>
      <c r="I65" s="180"/>
      <c r="J65" s="179"/>
      <c r="K65" s="179"/>
      <c r="L65" s="179"/>
      <c r="M65" s="178"/>
    </row>
    <row r="66" spans="1:13" ht="33" x14ac:dyDescent="0.25">
      <c r="A66"/>
      <c r="B66" s="228"/>
      <c r="C66" s="225"/>
      <c r="D66" s="117" t="s">
        <v>37</v>
      </c>
      <c r="E66" s="142">
        <f>E67</f>
        <v>0</v>
      </c>
      <c r="F66" s="166"/>
      <c r="G66" s="175"/>
      <c r="H66" s="175"/>
      <c r="I66" s="175"/>
      <c r="J66" s="169"/>
      <c r="K66" s="169"/>
      <c r="L66" s="169"/>
      <c r="M66" s="172"/>
    </row>
    <row r="67" spans="1:13" ht="17.25" thickBot="1" x14ac:dyDescent="0.3">
      <c r="A67"/>
      <c r="B67" s="228"/>
      <c r="C67" s="225"/>
      <c r="D67" s="110" t="s">
        <v>15</v>
      </c>
      <c r="E67" s="146">
        <v>0</v>
      </c>
      <c r="F67" s="168"/>
      <c r="G67" s="177"/>
      <c r="H67" s="177"/>
      <c r="I67" s="177"/>
      <c r="J67" s="171"/>
      <c r="K67" s="171"/>
      <c r="L67" s="171"/>
      <c r="M67" s="174"/>
    </row>
    <row r="68" spans="1:13" ht="33" x14ac:dyDescent="0.25">
      <c r="A68"/>
      <c r="B68" s="228"/>
      <c r="C68" s="225"/>
      <c r="D68" s="117" t="s">
        <v>38</v>
      </c>
      <c r="E68" s="142">
        <f>E69+E70+E71</f>
        <v>0</v>
      </c>
      <c r="F68" s="166"/>
      <c r="G68" s="175"/>
      <c r="H68" s="175"/>
      <c r="I68" s="175"/>
      <c r="J68" s="169"/>
      <c r="K68" s="169"/>
      <c r="L68" s="169"/>
      <c r="M68" s="172"/>
    </row>
    <row r="69" spans="1:13" x14ac:dyDescent="0.25">
      <c r="A69"/>
      <c r="B69" s="228"/>
      <c r="C69" s="225"/>
      <c r="D69" s="108" t="s">
        <v>15</v>
      </c>
      <c r="E69" s="143">
        <v>0</v>
      </c>
      <c r="F69" s="167"/>
      <c r="G69" s="176"/>
      <c r="H69" s="176"/>
      <c r="I69" s="176"/>
      <c r="J69" s="170"/>
      <c r="K69" s="170"/>
      <c r="L69" s="170"/>
      <c r="M69" s="173"/>
    </row>
    <row r="70" spans="1:13" x14ac:dyDescent="0.25">
      <c r="A70"/>
      <c r="B70" s="228"/>
      <c r="C70" s="225"/>
      <c r="D70" s="112" t="s">
        <v>16</v>
      </c>
      <c r="E70" s="144">
        <v>0</v>
      </c>
      <c r="F70" s="167"/>
      <c r="G70" s="176"/>
      <c r="H70" s="176"/>
      <c r="I70" s="176"/>
      <c r="J70" s="170"/>
      <c r="K70" s="170"/>
      <c r="L70" s="170"/>
      <c r="M70" s="173"/>
    </row>
    <row r="71" spans="1:13" ht="17.25" thickBot="1" x14ac:dyDescent="0.3">
      <c r="A71"/>
      <c r="B71" s="228"/>
      <c r="C71" s="225"/>
      <c r="D71" s="113" t="s">
        <v>17</v>
      </c>
      <c r="E71" s="145">
        <v>0</v>
      </c>
      <c r="F71" s="168"/>
      <c r="G71" s="177"/>
      <c r="H71" s="177"/>
      <c r="I71" s="177"/>
      <c r="J71" s="171"/>
      <c r="K71" s="171"/>
      <c r="L71" s="171"/>
      <c r="M71" s="174"/>
    </row>
    <row r="72" spans="1:13" ht="33" x14ac:dyDescent="0.25">
      <c r="A72"/>
      <c r="B72" s="228"/>
      <c r="C72" s="225"/>
      <c r="D72" s="117" t="s">
        <v>39</v>
      </c>
      <c r="E72" s="142">
        <f>E73+E74+E75</f>
        <v>0</v>
      </c>
      <c r="F72" s="166"/>
      <c r="G72" s="175"/>
      <c r="H72" s="175"/>
      <c r="I72" s="175"/>
      <c r="J72" s="169"/>
      <c r="K72" s="169"/>
      <c r="L72" s="169"/>
      <c r="M72" s="172"/>
    </row>
    <row r="73" spans="1:13" x14ac:dyDescent="0.25">
      <c r="A73"/>
      <c r="B73" s="228"/>
      <c r="C73" s="225"/>
      <c r="D73" s="108" t="s">
        <v>15</v>
      </c>
      <c r="E73" s="143">
        <v>0</v>
      </c>
      <c r="F73" s="167"/>
      <c r="G73" s="176"/>
      <c r="H73" s="176"/>
      <c r="I73" s="176"/>
      <c r="J73" s="170"/>
      <c r="K73" s="170"/>
      <c r="L73" s="170"/>
      <c r="M73" s="173"/>
    </row>
    <row r="74" spans="1:13" x14ac:dyDescent="0.25">
      <c r="A74"/>
      <c r="B74" s="228"/>
      <c r="C74" s="225"/>
      <c r="D74" s="112" t="s">
        <v>16</v>
      </c>
      <c r="E74" s="144">
        <v>0</v>
      </c>
      <c r="F74" s="167"/>
      <c r="G74" s="176"/>
      <c r="H74" s="176"/>
      <c r="I74" s="176"/>
      <c r="J74" s="170"/>
      <c r="K74" s="170"/>
      <c r="L74" s="170"/>
      <c r="M74" s="173"/>
    </row>
    <row r="75" spans="1:13" ht="17.25" thickBot="1" x14ac:dyDescent="0.3">
      <c r="A75"/>
      <c r="B75" s="228"/>
      <c r="C75" s="225"/>
      <c r="D75" s="113" t="s">
        <v>17</v>
      </c>
      <c r="E75" s="145">
        <v>0</v>
      </c>
      <c r="F75" s="168"/>
      <c r="G75" s="177"/>
      <c r="H75" s="177"/>
      <c r="I75" s="177"/>
      <c r="J75" s="171"/>
      <c r="K75" s="171"/>
      <c r="L75" s="171"/>
      <c r="M75" s="174"/>
    </row>
    <row r="76" spans="1:13" ht="33" x14ac:dyDescent="0.25">
      <c r="A76"/>
      <c r="B76" s="228"/>
      <c r="C76" s="225"/>
      <c r="D76" s="117" t="s">
        <v>40</v>
      </c>
      <c r="E76" s="142">
        <f>E77+E78+E79</f>
        <v>0</v>
      </c>
      <c r="F76" s="166"/>
      <c r="G76" s="175"/>
      <c r="H76" s="175"/>
      <c r="I76" s="175"/>
      <c r="J76" s="169"/>
      <c r="K76" s="169"/>
      <c r="L76" s="169"/>
      <c r="M76" s="172"/>
    </row>
    <row r="77" spans="1:13" x14ac:dyDescent="0.25">
      <c r="A77"/>
      <c r="B77" s="228"/>
      <c r="C77" s="225"/>
      <c r="D77" s="108" t="s">
        <v>15</v>
      </c>
      <c r="E77" s="144">
        <v>0</v>
      </c>
      <c r="F77" s="167"/>
      <c r="G77" s="176"/>
      <c r="H77" s="176"/>
      <c r="I77" s="176"/>
      <c r="J77" s="170"/>
      <c r="K77" s="170"/>
      <c r="L77" s="170"/>
      <c r="M77" s="173"/>
    </row>
    <row r="78" spans="1:13" x14ac:dyDescent="0.25">
      <c r="A78"/>
      <c r="B78" s="228"/>
      <c r="C78" s="225"/>
      <c r="D78" s="112" t="s">
        <v>16</v>
      </c>
      <c r="E78" s="144">
        <v>0</v>
      </c>
      <c r="F78" s="167"/>
      <c r="G78" s="176"/>
      <c r="H78" s="176"/>
      <c r="I78" s="176"/>
      <c r="J78" s="170"/>
      <c r="K78" s="170"/>
      <c r="L78" s="170"/>
      <c r="M78" s="173"/>
    </row>
    <row r="79" spans="1:13" ht="17.25" thickBot="1" x14ac:dyDescent="0.3">
      <c r="A79"/>
      <c r="B79" s="228"/>
      <c r="C79" s="225"/>
      <c r="D79" s="113" t="s">
        <v>17</v>
      </c>
      <c r="E79" s="145">
        <v>0</v>
      </c>
      <c r="F79" s="168"/>
      <c r="G79" s="177"/>
      <c r="H79" s="177"/>
      <c r="I79" s="177"/>
      <c r="J79" s="171"/>
      <c r="K79" s="171"/>
      <c r="L79" s="171"/>
      <c r="M79" s="174"/>
    </row>
    <row r="80" spans="1:13" ht="33" x14ac:dyDescent="0.25">
      <c r="A80"/>
      <c r="B80" s="228"/>
      <c r="C80" s="225"/>
      <c r="D80" s="117" t="s">
        <v>41</v>
      </c>
      <c r="E80" s="142">
        <f>E81+E83+E85+E88+E91</f>
        <v>0</v>
      </c>
      <c r="F80" s="166"/>
      <c r="G80" s="175"/>
      <c r="H80" s="175"/>
      <c r="I80" s="175"/>
      <c r="J80" s="169"/>
      <c r="K80" s="169"/>
      <c r="L80" s="169"/>
      <c r="M80" s="172"/>
    </row>
    <row r="81" spans="1:13" x14ac:dyDescent="0.25">
      <c r="A81"/>
      <c r="B81" s="228"/>
      <c r="C81" s="225"/>
      <c r="D81" s="114" t="s">
        <v>42</v>
      </c>
      <c r="E81" s="148">
        <f>E82</f>
        <v>0</v>
      </c>
      <c r="F81" s="167"/>
      <c r="G81" s="176"/>
      <c r="H81" s="176"/>
      <c r="I81" s="176"/>
      <c r="J81" s="170"/>
      <c r="K81" s="170"/>
      <c r="L81" s="170"/>
      <c r="M81" s="173"/>
    </row>
    <row r="82" spans="1:13" x14ac:dyDescent="0.25">
      <c r="A82"/>
      <c r="B82" s="228"/>
      <c r="C82" s="225"/>
      <c r="D82" s="108" t="s">
        <v>15</v>
      </c>
      <c r="E82" s="143">
        <v>0</v>
      </c>
      <c r="F82" s="167"/>
      <c r="G82" s="176"/>
      <c r="H82" s="176"/>
      <c r="I82" s="176"/>
      <c r="J82" s="170"/>
      <c r="K82" s="170"/>
      <c r="L82" s="170"/>
      <c r="M82" s="173"/>
    </row>
    <row r="83" spans="1:13" x14ac:dyDescent="0.25">
      <c r="A83"/>
      <c r="B83" s="228"/>
      <c r="C83" s="225"/>
      <c r="D83" s="114" t="s">
        <v>43</v>
      </c>
      <c r="E83" s="148">
        <f>E84</f>
        <v>0</v>
      </c>
      <c r="F83" s="167"/>
      <c r="G83" s="176"/>
      <c r="H83" s="176"/>
      <c r="I83" s="176"/>
      <c r="J83" s="170"/>
      <c r="K83" s="170"/>
      <c r="L83" s="170"/>
      <c r="M83" s="173"/>
    </row>
    <row r="84" spans="1:13" x14ac:dyDescent="0.25">
      <c r="A84"/>
      <c r="B84" s="228"/>
      <c r="C84" s="225"/>
      <c r="D84" s="108" t="s">
        <v>15</v>
      </c>
      <c r="E84" s="143">
        <v>0</v>
      </c>
      <c r="F84" s="167"/>
      <c r="G84" s="176"/>
      <c r="H84" s="176"/>
      <c r="I84" s="176"/>
      <c r="J84" s="170"/>
      <c r="K84" s="170"/>
      <c r="L84" s="170"/>
      <c r="M84" s="173"/>
    </row>
    <row r="85" spans="1:13" x14ac:dyDescent="0.25">
      <c r="A85"/>
      <c r="B85" s="228"/>
      <c r="C85" s="225"/>
      <c r="D85" s="114" t="s">
        <v>44</v>
      </c>
      <c r="E85" s="149">
        <f>E86+E87</f>
        <v>0</v>
      </c>
      <c r="F85" s="167"/>
      <c r="G85" s="176"/>
      <c r="H85" s="176"/>
      <c r="I85" s="176"/>
      <c r="J85" s="170"/>
      <c r="K85" s="170"/>
      <c r="L85" s="170"/>
      <c r="M85" s="173"/>
    </row>
    <row r="86" spans="1:13" x14ac:dyDescent="0.25">
      <c r="A86"/>
      <c r="B86" s="228"/>
      <c r="C86" s="225"/>
      <c r="D86" s="112" t="s">
        <v>16</v>
      </c>
      <c r="E86" s="143">
        <v>0</v>
      </c>
      <c r="F86" s="167"/>
      <c r="G86" s="176"/>
      <c r="H86" s="176"/>
      <c r="I86" s="176"/>
      <c r="J86" s="170"/>
      <c r="K86" s="170"/>
      <c r="L86" s="170"/>
      <c r="M86" s="173"/>
    </row>
    <row r="87" spans="1:13" x14ac:dyDescent="0.25">
      <c r="A87"/>
      <c r="B87" s="228"/>
      <c r="C87" s="225"/>
      <c r="D87" s="112" t="s">
        <v>17</v>
      </c>
      <c r="E87" s="143">
        <v>0</v>
      </c>
      <c r="F87" s="167"/>
      <c r="G87" s="176"/>
      <c r="H87" s="176"/>
      <c r="I87" s="176"/>
      <c r="J87" s="170"/>
      <c r="K87" s="170"/>
      <c r="L87" s="170"/>
      <c r="M87" s="173"/>
    </row>
    <row r="88" spans="1:13" x14ac:dyDescent="0.25">
      <c r="A88"/>
      <c r="B88" s="228"/>
      <c r="C88" s="225"/>
      <c r="D88" s="114" t="s">
        <v>45</v>
      </c>
      <c r="E88" s="148">
        <f>E89+E90</f>
        <v>0</v>
      </c>
      <c r="F88" s="167"/>
      <c r="G88" s="176"/>
      <c r="H88" s="176"/>
      <c r="I88" s="176"/>
      <c r="J88" s="170"/>
      <c r="K88" s="170"/>
      <c r="L88" s="170"/>
      <c r="M88" s="173"/>
    </row>
    <row r="89" spans="1:13" x14ac:dyDescent="0.25">
      <c r="A89"/>
      <c r="B89" s="228"/>
      <c r="C89" s="225"/>
      <c r="D89" s="112" t="s">
        <v>16</v>
      </c>
      <c r="E89" s="144">
        <v>0</v>
      </c>
      <c r="F89" s="167"/>
      <c r="G89" s="176"/>
      <c r="H89" s="176"/>
      <c r="I89" s="176"/>
      <c r="J89" s="170"/>
      <c r="K89" s="170"/>
      <c r="L89" s="170"/>
      <c r="M89" s="173"/>
    </row>
    <row r="90" spans="1:13" x14ac:dyDescent="0.25">
      <c r="A90"/>
      <c r="B90" s="228"/>
      <c r="C90" s="225"/>
      <c r="D90" s="112" t="s">
        <v>17</v>
      </c>
      <c r="E90" s="144">
        <v>0</v>
      </c>
      <c r="F90" s="167"/>
      <c r="G90" s="176"/>
      <c r="H90" s="176"/>
      <c r="I90" s="176"/>
      <c r="J90" s="170"/>
      <c r="K90" s="170"/>
      <c r="L90" s="170"/>
      <c r="M90" s="173"/>
    </row>
    <row r="91" spans="1:13" x14ac:dyDescent="0.25">
      <c r="A91"/>
      <c r="B91" s="228"/>
      <c r="C91" s="225"/>
      <c r="D91" s="114" t="s">
        <v>46</v>
      </c>
      <c r="E91" s="148">
        <f>E92+E93</f>
        <v>0</v>
      </c>
      <c r="F91" s="167"/>
      <c r="G91" s="176"/>
      <c r="H91" s="176"/>
      <c r="I91" s="176"/>
      <c r="J91" s="170"/>
      <c r="K91" s="170"/>
      <c r="L91" s="170"/>
      <c r="M91" s="173"/>
    </row>
    <row r="92" spans="1:13" x14ac:dyDescent="0.25">
      <c r="A92"/>
      <c r="B92" s="228"/>
      <c r="C92" s="225"/>
      <c r="D92" s="112" t="s">
        <v>16</v>
      </c>
      <c r="E92" s="144">
        <v>0</v>
      </c>
      <c r="F92" s="167"/>
      <c r="G92" s="176"/>
      <c r="H92" s="176"/>
      <c r="I92" s="176"/>
      <c r="J92" s="170"/>
      <c r="K92" s="170"/>
      <c r="L92" s="170"/>
      <c r="M92" s="173"/>
    </row>
    <row r="93" spans="1:13" ht="17.25" thickBot="1" x14ac:dyDescent="0.3">
      <c r="A93"/>
      <c r="B93" s="228"/>
      <c r="C93" s="225"/>
      <c r="D93" s="113" t="s">
        <v>17</v>
      </c>
      <c r="E93" s="145">
        <v>0</v>
      </c>
      <c r="F93" s="168"/>
      <c r="G93" s="177"/>
      <c r="H93" s="177"/>
      <c r="I93" s="177"/>
      <c r="J93" s="171"/>
      <c r="K93" s="171"/>
      <c r="L93" s="171"/>
      <c r="M93" s="174"/>
    </row>
    <row r="94" spans="1:13" ht="49.5" x14ac:dyDescent="0.25">
      <c r="A94"/>
      <c r="B94" s="228"/>
      <c r="C94" s="225"/>
      <c r="D94" s="119" t="s">
        <v>47</v>
      </c>
      <c r="E94" s="150">
        <f>E95+E97+E99+E101+E104+E107</f>
        <v>0</v>
      </c>
      <c r="F94" s="166"/>
      <c r="G94" s="175"/>
      <c r="H94" s="175"/>
      <c r="I94" s="175"/>
      <c r="J94" s="169"/>
      <c r="K94" s="169"/>
      <c r="L94" s="169"/>
      <c r="M94" s="172"/>
    </row>
    <row r="95" spans="1:13" x14ac:dyDescent="0.25">
      <c r="A95"/>
      <c r="B95" s="228"/>
      <c r="C95" s="225"/>
      <c r="D95" s="114" t="s">
        <v>48</v>
      </c>
      <c r="E95" s="148">
        <f>+E96</f>
        <v>0</v>
      </c>
      <c r="F95" s="167"/>
      <c r="G95" s="176"/>
      <c r="H95" s="176"/>
      <c r="I95" s="176"/>
      <c r="J95" s="170"/>
      <c r="K95" s="170"/>
      <c r="L95" s="170"/>
      <c r="M95" s="173"/>
    </row>
    <row r="96" spans="1:13" x14ac:dyDescent="0.25">
      <c r="A96"/>
      <c r="B96" s="228"/>
      <c r="C96" s="225"/>
      <c r="D96" s="108" t="s">
        <v>15</v>
      </c>
      <c r="E96" s="143">
        <v>0</v>
      </c>
      <c r="F96" s="167"/>
      <c r="G96" s="176"/>
      <c r="H96" s="176"/>
      <c r="I96" s="176"/>
      <c r="J96" s="170"/>
      <c r="K96" s="170"/>
      <c r="L96" s="170"/>
      <c r="M96" s="173"/>
    </row>
    <row r="97" spans="1:13" x14ac:dyDescent="0.25">
      <c r="A97"/>
      <c r="B97" s="228"/>
      <c r="C97" s="225"/>
      <c r="D97" s="114" t="s">
        <v>49</v>
      </c>
      <c r="E97" s="148">
        <f>+E98</f>
        <v>0</v>
      </c>
      <c r="F97" s="167"/>
      <c r="G97" s="176"/>
      <c r="H97" s="176"/>
      <c r="I97" s="176"/>
      <c r="J97" s="170"/>
      <c r="K97" s="170"/>
      <c r="L97" s="170"/>
      <c r="M97" s="173"/>
    </row>
    <row r="98" spans="1:13" x14ac:dyDescent="0.25">
      <c r="A98"/>
      <c r="B98" s="228"/>
      <c r="C98" s="225"/>
      <c r="D98" s="108" t="s">
        <v>15</v>
      </c>
      <c r="E98" s="143">
        <v>0</v>
      </c>
      <c r="F98" s="167"/>
      <c r="G98" s="176"/>
      <c r="H98" s="176"/>
      <c r="I98" s="176"/>
      <c r="J98" s="170"/>
      <c r="K98" s="170"/>
      <c r="L98" s="170"/>
      <c r="M98" s="173"/>
    </row>
    <row r="99" spans="1:13" x14ac:dyDescent="0.25">
      <c r="A99"/>
      <c r="B99" s="228"/>
      <c r="C99" s="225"/>
      <c r="D99" s="114" t="s">
        <v>43</v>
      </c>
      <c r="E99" s="149">
        <f>+E100</f>
        <v>0</v>
      </c>
      <c r="F99" s="167"/>
      <c r="G99" s="176"/>
      <c r="H99" s="176"/>
      <c r="I99" s="176"/>
      <c r="J99" s="170"/>
      <c r="K99" s="170"/>
      <c r="L99" s="170"/>
      <c r="M99" s="173"/>
    </row>
    <row r="100" spans="1:13" x14ac:dyDescent="0.25">
      <c r="A100"/>
      <c r="B100" s="228"/>
      <c r="C100" s="225"/>
      <c r="D100" s="108" t="s">
        <v>15</v>
      </c>
      <c r="E100" s="143">
        <v>0</v>
      </c>
      <c r="F100" s="167"/>
      <c r="G100" s="176"/>
      <c r="H100" s="176"/>
      <c r="I100" s="176"/>
      <c r="J100" s="170"/>
      <c r="K100" s="170"/>
      <c r="L100" s="170"/>
      <c r="M100" s="173"/>
    </row>
    <row r="101" spans="1:13" x14ac:dyDescent="0.25">
      <c r="A101"/>
      <c r="B101" s="228"/>
      <c r="C101" s="225"/>
      <c r="D101" s="114" t="s">
        <v>44</v>
      </c>
      <c r="E101" s="151">
        <f>E102+E103</f>
        <v>0</v>
      </c>
      <c r="F101" s="167"/>
      <c r="G101" s="176"/>
      <c r="H101" s="176"/>
      <c r="I101" s="176"/>
      <c r="J101" s="170"/>
      <c r="K101" s="170"/>
      <c r="L101" s="170"/>
      <c r="M101" s="173"/>
    </row>
    <row r="102" spans="1:13" x14ac:dyDescent="0.25">
      <c r="A102"/>
      <c r="B102" s="228"/>
      <c r="C102" s="225"/>
      <c r="D102" s="112" t="s">
        <v>16</v>
      </c>
      <c r="E102" s="144">
        <v>0</v>
      </c>
      <c r="F102" s="167"/>
      <c r="G102" s="176"/>
      <c r="H102" s="176"/>
      <c r="I102" s="176"/>
      <c r="J102" s="170"/>
      <c r="K102" s="170"/>
      <c r="L102" s="170"/>
      <c r="M102" s="173"/>
    </row>
    <row r="103" spans="1:13" x14ac:dyDescent="0.25">
      <c r="A103"/>
      <c r="B103" s="228"/>
      <c r="C103" s="225"/>
      <c r="D103" s="112" t="s">
        <v>17</v>
      </c>
      <c r="E103" s="144">
        <v>0</v>
      </c>
      <c r="F103" s="167"/>
      <c r="G103" s="176"/>
      <c r="H103" s="176"/>
      <c r="I103" s="176"/>
      <c r="J103" s="170"/>
      <c r="K103" s="170"/>
      <c r="L103" s="170"/>
      <c r="M103" s="173"/>
    </row>
    <row r="104" spans="1:13" x14ac:dyDescent="0.25">
      <c r="A104"/>
      <c r="B104" s="228"/>
      <c r="C104" s="225"/>
      <c r="D104" s="114" t="s">
        <v>45</v>
      </c>
      <c r="E104" s="149">
        <f>+E105+E106</f>
        <v>0</v>
      </c>
      <c r="F104" s="167"/>
      <c r="G104" s="176"/>
      <c r="H104" s="176"/>
      <c r="I104" s="176"/>
      <c r="J104" s="170"/>
      <c r="K104" s="170"/>
      <c r="L104" s="170"/>
      <c r="M104" s="173"/>
    </row>
    <row r="105" spans="1:13" x14ac:dyDescent="0.25">
      <c r="A105"/>
      <c r="B105" s="228"/>
      <c r="C105" s="225"/>
      <c r="D105" s="112" t="s">
        <v>16</v>
      </c>
      <c r="E105" s="144">
        <v>0</v>
      </c>
      <c r="F105" s="167"/>
      <c r="G105" s="176"/>
      <c r="H105" s="176"/>
      <c r="I105" s="176"/>
      <c r="J105" s="170"/>
      <c r="K105" s="170"/>
      <c r="L105" s="170"/>
      <c r="M105" s="173"/>
    </row>
    <row r="106" spans="1:13" x14ac:dyDescent="0.25">
      <c r="A106"/>
      <c r="B106" s="228"/>
      <c r="C106" s="225"/>
      <c r="D106" s="112" t="s">
        <v>17</v>
      </c>
      <c r="E106" s="144">
        <v>0</v>
      </c>
      <c r="F106" s="167"/>
      <c r="G106" s="176"/>
      <c r="H106" s="176"/>
      <c r="I106" s="176"/>
      <c r="J106" s="170"/>
      <c r="K106" s="170"/>
      <c r="L106" s="170"/>
      <c r="M106" s="173"/>
    </row>
    <row r="107" spans="1:13" x14ac:dyDescent="0.25">
      <c r="A107"/>
      <c r="B107" s="228"/>
      <c r="C107" s="225"/>
      <c r="D107" s="114" t="s">
        <v>46</v>
      </c>
      <c r="E107" s="148">
        <f>+E108+E109</f>
        <v>0</v>
      </c>
      <c r="F107" s="167"/>
      <c r="G107" s="176"/>
      <c r="H107" s="176"/>
      <c r="I107" s="176"/>
      <c r="J107" s="170"/>
      <c r="K107" s="170"/>
      <c r="L107" s="170"/>
      <c r="M107" s="173"/>
    </row>
    <row r="108" spans="1:13" x14ac:dyDescent="0.25">
      <c r="A108"/>
      <c r="B108" s="228"/>
      <c r="C108" s="225"/>
      <c r="D108" s="112" t="s">
        <v>16</v>
      </c>
      <c r="E108" s="144">
        <v>0</v>
      </c>
      <c r="F108" s="167"/>
      <c r="G108" s="176"/>
      <c r="H108" s="176"/>
      <c r="I108" s="176"/>
      <c r="J108" s="170"/>
      <c r="K108" s="170"/>
      <c r="L108" s="170"/>
      <c r="M108" s="173"/>
    </row>
    <row r="109" spans="1:13" ht="17.25" thickBot="1" x14ac:dyDescent="0.3">
      <c r="A109"/>
      <c r="B109" s="229"/>
      <c r="C109" s="226"/>
      <c r="D109" s="113" t="s">
        <v>17</v>
      </c>
      <c r="E109" s="145">
        <v>0</v>
      </c>
      <c r="F109" s="168"/>
      <c r="G109" s="177"/>
      <c r="H109" s="177"/>
      <c r="I109" s="177"/>
      <c r="J109" s="171"/>
      <c r="K109" s="171"/>
      <c r="L109" s="171"/>
      <c r="M109" s="174"/>
    </row>
    <row r="110" spans="1:13" x14ac:dyDescent="0.25">
      <c r="A110"/>
      <c r="B110" s="252">
        <v>140030</v>
      </c>
      <c r="C110" s="255" t="s">
        <v>50</v>
      </c>
      <c r="D110" s="117" t="s">
        <v>51</v>
      </c>
      <c r="E110" s="142">
        <f>E111+E112+E113</f>
        <v>0</v>
      </c>
      <c r="F110" s="166"/>
      <c r="G110" s="175"/>
      <c r="H110" s="175"/>
      <c r="I110" s="175"/>
      <c r="J110" s="169"/>
      <c r="K110" s="169"/>
      <c r="L110" s="169"/>
      <c r="M110" s="172"/>
    </row>
    <row r="111" spans="1:13" x14ac:dyDescent="0.25">
      <c r="A111"/>
      <c r="B111" s="253"/>
      <c r="C111" s="256"/>
      <c r="D111" s="112" t="s">
        <v>15</v>
      </c>
      <c r="E111" s="144">
        <v>0</v>
      </c>
      <c r="F111" s="167"/>
      <c r="G111" s="176"/>
      <c r="H111" s="176"/>
      <c r="I111" s="176"/>
      <c r="J111" s="170"/>
      <c r="K111" s="170"/>
      <c r="L111" s="170"/>
      <c r="M111" s="173"/>
    </row>
    <row r="112" spans="1:13" x14ac:dyDescent="0.25">
      <c r="A112"/>
      <c r="B112" s="253"/>
      <c r="C112" s="256"/>
      <c r="D112" s="112" t="s">
        <v>16</v>
      </c>
      <c r="E112" s="144">
        <v>0</v>
      </c>
      <c r="F112" s="167"/>
      <c r="G112" s="176"/>
      <c r="H112" s="176"/>
      <c r="I112" s="176"/>
      <c r="J112" s="170"/>
      <c r="K112" s="170"/>
      <c r="L112" s="170"/>
      <c r="M112" s="173"/>
    </row>
    <row r="113" spans="1:13" ht="17.25" thickBot="1" x14ac:dyDescent="0.3">
      <c r="A113"/>
      <c r="B113" s="253"/>
      <c r="C113" s="256"/>
      <c r="D113" s="113" t="s">
        <v>17</v>
      </c>
      <c r="E113" s="145">
        <v>0</v>
      </c>
      <c r="F113" s="168"/>
      <c r="G113" s="177"/>
      <c r="H113" s="177"/>
      <c r="I113" s="177"/>
      <c r="J113" s="171"/>
      <c r="K113" s="171"/>
      <c r="L113" s="171"/>
      <c r="M113" s="174"/>
    </row>
    <row r="114" spans="1:13" x14ac:dyDescent="0.25">
      <c r="A114"/>
      <c r="B114" s="253"/>
      <c r="C114" s="256"/>
      <c r="D114" s="117" t="s">
        <v>52</v>
      </c>
      <c r="E114" s="142">
        <f>E115+E119</f>
        <v>0</v>
      </c>
      <c r="F114" s="166"/>
      <c r="G114" s="175"/>
      <c r="H114" s="175"/>
      <c r="I114" s="175"/>
      <c r="J114" s="169"/>
      <c r="K114" s="169"/>
      <c r="L114" s="169"/>
      <c r="M114" s="172"/>
    </row>
    <row r="115" spans="1:13" x14ac:dyDescent="0.25">
      <c r="A115"/>
      <c r="B115" s="253"/>
      <c r="C115" s="256"/>
      <c r="D115" s="115" t="s">
        <v>53</v>
      </c>
      <c r="E115" s="152">
        <f>E116+E117+E118</f>
        <v>0</v>
      </c>
      <c r="F115" s="167"/>
      <c r="G115" s="176"/>
      <c r="H115" s="176"/>
      <c r="I115" s="176"/>
      <c r="J115" s="170"/>
      <c r="K115" s="170"/>
      <c r="L115" s="170"/>
      <c r="M115" s="173"/>
    </row>
    <row r="116" spans="1:13" x14ac:dyDescent="0.25">
      <c r="A116"/>
      <c r="B116" s="253"/>
      <c r="C116" s="256"/>
      <c r="D116" s="112" t="s">
        <v>15</v>
      </c>
      <c r="E116" s="144">
        <v>0</v>
      </c>
      <c r="F116" s="167"/>
      <c r="G116" s="176"/>
      <c r="H116" s="176"/>
      <c r="I116" s="176"/>
      <c r="J116" s="170"/>
      <c r="K116" s="170"/>
      <c r="L116" s="170"/>
      <c r="M116" s="173"/>
    </row>
    <row r="117" spans="1:13" x14ac:dyDescent="0.25">
      <c r="A117"/>
      <c r="B117" s="253"/>
      <c r="C117" s="256"/>
      <c r="D117" s="112" t="s">
        <v>16</v>
      </c>
      <c r="E117" s="144">
        <v>0</v>
      </c>
      <c r="F117" s="167"/>
      <c r="G117" s="176"/>
      <c r="H117" s="176"/>
      <c r="I117" s="176"/>
      <c r="J117" s="170"/>
      <c r="K117" s="170"/>
      <c r="L117" s="170"/>
      <c r="M117" s="173"/>
    </row>
    <row r="118" spans="1:13" x14ac:dyDescent="0.25">
      <c r="A118"/>
      <c r="B118" s="253"/>
      <c r="C118" s="256"/>
      <c r="D118" s="112" t="s">
        <v>17</v>
      </c>
      <c r="E118" s="144">
        <v>0</v>
      </c>
      <c r="F118" s="167"/>
      <c r="G118" s="176"/>
      <c r="H118" s="176"/>
      <c r="I118" s="176"/>
      <c r="J118" s="170"/>
      <c r="K118" s="170"/>
      <c r="L118" s="170"/>
      <c r="M118" s="173"/>
    </row>
    <row r="119" spans="1:13" x14ac:dyDescent="0.25">
      <c r="A119"/>
      <c r="B119" s="253"/>
      <c r="C119" s="256"/>
      <c r="D119" s="115" t="s">
        <v>54</v>
      </c>
      <c r="E119" s="152">
        <f>E120+E121+E122</f>
        <v>0</v>
      </c>
      <c r="F119" s="167"/>
      <c r="G119" s="176"/>
      <c r="H119" s="176"/>
      <c r="I119" s="176"/>
      <c r="J119" s="170"/>
      <c r="K119" s="170"/>
      <c r="L119" s="170"/>
      <c r="M119" s="173"/>
    </row>
    <row r="120" spans="1:13" x14ac:dyDescent="0.25">
      <c r="A120"/>
      <c r="B120" s="253"/>
      <c r="C120" s="256"/>
      <c r="D120" s="112" t="s">
        <v>15</v>
      </c>
      <c r="E120" s="144">
        <v>0</v>
      </c>
      <c r="F120" s="167"/>
      <c r="G120" s="176"/>
      <c r="H120" s="176"/>
      <c r="I120" s="176"/>
      <c r="J120" s="170"/>
      <c r="K120" s="170"/>
      <c r="L120" s="170"/>
      <c r="M120" s="173"/>
    </row>
    <row r="121" spans="1:13" x14ac:dyDescent="0.25">
      <c r="A121"/>
      <c r="B121" s="253"/>
      <c r="C121" s="256"/>
      <c r="D121" s="112" t="s">
        <v>16</v>
      </c>
      <c r="E121" s="144">
        <v>0</v>
      </c>
      <c r="F121" s="167"/>
      <c r="G121" s="176"/>
      <c r="H121" s="176"/>
      <c r="I121" s="176"/>
      <c r="J121" s="170"/>
      <c r="K121" s="170"/>
      <c r="L121" s="170"/>
      <c r="M121" s="173"/>
    </row>
    <row r="122" spans="1:13" ht="17.25" thickBot="1" x14ac:dyDescent="0.3">
      <c r="A122"/>
      <c r="B122" s="254"/>
      <c r="C122" s="257"/>
      <c r="D122" s="113" t="s">
        <v>17</v>
      </c>
      <c r="E122" s="145">
        <v>0</v>
      </c>
      <c r="F122" s="168"/>
      <c r="G122" s="180"/>
      <c r="H122" s="180"/>
      <c r="I122" s="180"/>
      <c r="J122" s="179"/>
      <c r="K122" s="179"/>
      <c r="L122" s="179"/>
      <c r="M122" s="178"/>
    </row>
    <row r="123" spans="1:13" x14ac:dyDescent="0.25">
      <c r="A123"/>
      <c r="B123" s="230">
        <v>140040</v>
      </c>
      <c r="C123" s="233" t="s">
        <v>55</v>
      </c>
      <c r="D123" s="117" t="s">
        <v>56</v>
      </c>
      <c r="E123" s="142">
        <f>E124+E125+E126</f>
        <v>0</v>
      </c>
      <c r="F123" s="166"/>
      <c r="G123" s="175"/>
      <c r="H123" s="175"/>
      <c r="I123" s="175"/>
      <c r="J123" s="169"/>
      <c r="K123" s="169"/>
      <c r="L123" s="169"/>
      <c r="M123" s="172"/>
    </row>
    <row r="124" spans="1:13" x14ac:dyDescent="0.25">
      <c r="A124"/>
      <c r="B124" s="231"/>
      <c r="C124" s="234"/>
      <c r="D124" s="112" t="s">
        <v>15</v>
      </c>
      <c r="E124" s="144">
        <v>0</v>
      </c>
      <c r="F124" s="167"/>
      <c r="G124" s="176"/>
      <c r="H124" s="176"/>
      <c r="I124" s="176"/>
      <c r="J124" s="170"/>
      <c r="K124" s="170"/>
      <c r="L124" s="170"/>
      <c r="M124" s="173"/>
    </row>
    <row r="125" spans="1:13" x14ac:dyDescent="0.25">
      <c r="A125"/>
      <c r="B125" s="231"/>
      <c r="C125" s="234"/>
      <c r="D125" s="112" t="s">
        <v>16</v>
      </c>
      <c r="E125" s="144">
        <v>0</v>
      </c>
      <c r="F125" s="167"/>
      <c r="G125" s="176"/>
      <c r="H125" s="176"/>
      <c r="I125" s="176"/>
      <c r="J125" s="170"/>
      <c r="K125" s="170"/>
      <c r="L125" s="170"/>
      <c r="M125" s="173"/>
    </row>
    <row r="126" spans="1:13" ht="17.25" thickBot="1" x14ac:dyDescent="0.3">
      <c r="A126"/>
      <c r="B126" s="231"/>
      <c r="C126" s="234"/>
      <c r="D126" s="113" t="s">
        <v>17</v>
      </c>
      <c r="E126" s="145">
        <v>0</v>
      </c>
      <c r="F126" s="168"/>
      <c r="G126" s="177"/>
      <c r="H126" s="177"/>
      <c r="I126" s="177"/>
      <c r="J126" s="171"/>
      <c r="K126" s="171"/>
      <c r="L126" s="171"/>
      <c r="M126" s="174"/>
    </row>
    <row r="127" spans="1:13" x14ac:dyDescent="0.25">
      <c r="A127"/>
      <c r="B127" s="231"/>
      <c r="C127" s="234"/>
      <c r="D127" s="120" t="s">
        <v>57</v>
      </c>
      <c r="E127" s="153">
        <f>E128+E129+E130</f>
        <v>0</v>
      </c>
      <c r="F127" s="166"/>
      <c r="G127" s="175"/>
      <c r="H127" s="175"/>
      <c r="I127" s="175"/>
      <c r="J127" s="169"/>
      <c r="K127" s="169"/>
      <c r="L127" s="169"/>
      <c r="M127" s="172"/>
    </row>
    <row r="128" spans="1:13" x14ac:dyDescent="0.25">
      <c r="A128"/>
      <c r="B128" s="231"/>
      <c r="C128" s="234"/>
      <c r="D128" s="112" t="s">
        <v>15</v>
      </c>
      <c r="E128" s="144">
        <v>0</v>
      </c>
      <c r="F128" s="167"/>
      <c r="G128" s="176"/>
      <c r="H128" s="176"/>
      <c r="I128" s="176"/>
      <c r="J128" s="170"/>
      <c r="K128" s="170"/>
      <c r="L128" s="170"/>
      <c r="M128" s="173"/>
    </row>
    <row r="129" spans="1:14" x14ac:dyDescent="0.25">
      <c r="A129"/>
      <c r="B129" s="231"/>
      <c r="C129" s="234"/>
      <c r="D129" s="112" t="s">
        <v>16</v>
      </c>
      <c r="E129" s="144">
        <v>0</v>
      </c>
      <c r="F129" s="167"/>
      <c r="G129" s="176"/>
      <c r="H129" s="176"/>
      <c r="I129" s="176"/>
      <c r="J129" s="170"/>
      <c r="K129" s="170"/>
      <c r="L129" s="170"/>
      <c r="M129" s="173"/>
    </row>
    <row r="130" spans="1:14" ht="16.5" customHeight="1" thickBot="1" x14ac:dyDescent="0.3">
      <c r="A130"/>
      <c r="B130" s="232"/>
      <c r="C130" s="235"/>
      <c r="D130" s="113" t="s">
        <v>17</v>
      </c>
      <c r="E130" s="145">
        <v>0</v>
      </c>
      <c r="F130" s="168"/>
      <c r="G130" s="177"/>
      <c r="H130" s="177"/>
      <c r="I130" s="177"/>
      <c r="J130" s="171"/>
      <c r="K130" s="171"/>
      <c r="L130" s="171"/>
      <c r="M130" s="174"/>
    </row>
    <row r="131" spans="1:14" ht="31.5" hidden="1" customHeight="1" x14ac:dyDescent="0.25">
      <c r="A131"/>
      <c r="B131" s="236">
        <v>150010</v>
      </c>
      <c r="C131" s="204" t="s">
        <v>58</v>
      </c>
      <c r="D131" s="102" t="s">
        <v>59</v>
      </c>
      <c r="E131" s="154">
        <v>0</v>
      </c>
      <c r="F131" s="141"/>
      <c r="G131" s="140"/>
      <c r="H131" s="140"/>
      <c r="I131" s="140"/>
      <c r="J131" s="141"/>
      <c r="K131" s="141"/>
      <c r="L131" s="141"/>
      <c r="M131" s="141"/>
      <c r="N131" s="100"/>
    </row>
    <row r="132" spans="1:14" ht="30" hidden="1" customHeight="1" x14ac:dyDescent="0.25">
      <c r="B132" s="237"/>
      <c r="C132" s="205"/>
      <c r="D132" s="102" t="s">
        <v>60</v>
      </c>
      <c r="E132" s="154">
        <f>E133+E134+E136</f>
        <v>0</v>
      </c>
      <c r="F132" s="132"/>
      <c r="G132" s="130"/>
      <c r="H132" s="130"/>
      <c r="I132" s="130"/>
      <c r="J132" s="132"/>
      <c r="K132" s="132"/>
      <c r="L132" s="132"/>
      <c r="M132" s="132"/>
      <c r="N132" s="100"/>
    </row>
    <row r="133" spans="1:14" ht="15" hidden="1" customHeight="1" x14ac:dyDescent="0.25">
      <c r="A133"/>
      <c r="B133" s="237"/>
      <c r="C133" s="205"/>
      <c r="D133" s="99" t="s">
        <v>15</v>
      </c>
      <c r="E133" s="155">
        <v>0</v>
      </c>
      <c r="F133" s="132"/>
      <c r="G133" s="130"/>
      <c r="H133" s="130"/>
      <c r="I133" s="130"/>
      <c r="J133" s="132"/>
      <c r="K133" s="132"/>
      <c r="L133" s="132"/>
      <c r="M133" s="132"/>
      <c r="N133" s="100"/>
    </row>
    <row r="134" spans="1:14" ht="15" hidden="1" customHeight="1" x14ac:dyDescent="0.25">
      <c r="A134"/>
      <c r="B134" s="237"/>
      <c r="C134" s="205"/>
      <c r="D134" s="101" t="s">
        <v>61</v>
      </c>
      <c r="E134" s="155">
        <f>E135</f>
        <v>0</v>
      </c>
      <c r="F134" s="132"/>
      <c r="G134" s="130"/>
      <c r="H134" s="130"/>
      <c r="I134" s="130"/>
      <c r="J134" s="132"/>
      <c r="K134" s="132"/>
      <c r="L134" s="132"/>
      <c r="M134" s="132"/>
      <c r="N134" s="100"/>
    </row>
    <row r="135" spans="1:14" ht="15" hidden="1" customHeight="1" x14ac:dyDescent="0.25">
      <c r="A135"/>
      <c r="B135" s="237"/>
      <c r="C135" s="205"/>
      <c r="D135" s="99" t="s">
        <v>15</v>
      </c>
      <c r="E135" s="155">
        <v>0</v>
      </c>
      <c r="F135" s="132"/>
      <c r="G135" s="130"/>
      <c r="H135" s="130"/>
      <c r="I135" s="130"/>
      <c r="J135" s="132"/>
      <c r="K135" s="132"/>
      <c r="L135" s="132"/>
      <c r="M135" s="132"/>
      <c r="N135" s="100"/>
    </row>
    <row r="136" spans="1:14" ht="15" hidden="1" customHeight="1" x14ac:dyDescent="0.25">
      <c r="A136"/>
      <c r="B136" s="237"/>
      <c r="C136" s="205"/>
      <c r="D136" s="101" t="s">
        <v>62</v>
      </c>
      <c r="E136" s="155">
        <f>E137</f>
        <v>0</v>
      </c>
      <c r="F136" s="132"/>
      <c r="G136" s="130"/>
      <c r="H136" s="130"/>
      <c r="I136" s="130"/>
      <c r="J136" s="132"/>
      <c r="K136" s="132"/>
      <c r="L136" s="132"/>
      <c r="M136" s="132"/>
      <c r="N136" s="100"/>
    </row>
    <row r="137" spans="1:14" ht="15" hidden="1" customHeight="1" x14ac:dyDescent="0.25">
      <c r="A137"/>
      <c r="B137" s="237"/>
      <c r="C137" s="205"/>
      <c r="D137" s="99" t="s">
        <v>15</v>
      </c>
      <c r="E137" s="155">
        <v>0</v>
      </c>
      <c r="F137" s="132"/>
      <c r="G137" s="130"/>
      <c r="H137" s="130"/>
      <c r="I137" s="130"/>
      <c r="J137" s="132"/>
      <c r="K137" s="132"/>
      <c r="L137" s="132"/>
      <c r="M137" s="132"/>
      <c r="N137" s="100"/>
    </row>
    <row r="138" spans="1:14" ht="30.6" hidden="1" customHeight="1" x14ac:dyDescent="0.25">
      <c r="B138" s="237"/>
      <c r="C138" s="205"/>
      <c r="D138" s="103" t="s">
        <v>63</v>
      </c>
      <c r="E138" s="154">
        <f>E139+E141</f>
        <v>0</v>
      </c>
      <c r="F138" s="132"/>
      <c r="G138" s="130"/>
      <c r="H138" s="130"/>
      <c r="I138" s="130"/>
      <c r="J138" s="132"/>
      <c r="K138" s="132"/>
      <c r="L138" s="132"/>
      <c r="M138" s="132"/>
      <c r="N138" s="100"/>
    </row>
    <row r="139" spans="1:14" ht="15" hidden="1" customHeight="1" x14ac:dyDescent="0.25">
      <c r="A139"/>
      <c r="B139" s="237"/>
      <c r="C139" s="205"/>
      <c r="D139" s="101" t="s">
        <v>64</v>
      </c>
      <c r="E139" s="155">
        <f>E140</f>
        <v>0</v>
      </c>
      <c r="F139" s="132"/>
      <c r="G139" s="130"/>
      <c r="H139" s="130"/>
      <c r="I139" s="130"/>
      <c r="J139" s="132"/>
      <c r="K139" s="132"/>
      <c r="L139" s="132"/>
      <c r="M139" s="132"/>
      <c r="N139" s="100"/>
    </row>
    <row r="140" spans="1:14" ht="15" hidden="1" customHeight="1" x14ac:dyDescent="0.25">
      <c r="A140"/>
      <c r="B140" s="237"/>
      <c r="C140" s="205"/>
      <c r="D140" s="99" t="s">
        <v>17</v>
      </c>
      <c r="E140" s="155">
        <v>0</v>
      </c>
      <c r="F140" s="132"/>
      <c r="G140" s="130"/>
      <c r="H140" s="130"/>
      <c r="I140" s="130"/>
      <c r="J140" s="132"/>
      <c r="K140" s="132"/>
      <c r="L140" s="132"/>
      <c r="M140" s="132"/>
      <c r="N140" s="100"/>
    </row>
    <row r="141" spans="1:14" ht="15" hidden="1" customHeight="1" x14ac:dyDescent="0.25">
      <c r="A141"/>
      <c r="B141" s="237"/>
      <c r="C141" s="205"/>
      <c r="D141" s="101" t="s">
        <v>65</v>
      </c>
      <c r="E141" s="155">
        <f>+E142</f>
        <v>0</v>
      </c>
      <c r="F141" s="132"/>
      <c r="G141" s="130"/>
      <c r="H141" s="130"/>
      <c r="I141" s="130"/>
      <c r="J141" s="132"/>
      <c r="K141" s="132"/>
      <c r="L141" s="132"/>
      <c r="M141" s="132"/>
      <c r="N141" s="100"/>
    </row>
    <row r="142" spans="1:14" ht="15" hidden="1" customHeight="1" x14ac:dyDescent="0.25">
      <c r="A142"/>
      <c r="B142" s="237"/>
      <c r="C142" s="205"/>
      <c r="D142" s="99" t="s">
        <v>17</v>
      </c>
      <c r="E142" s="155">
        <v>0</v>
      </c>
      <c r="F142" s="132"/>
      <c r="G142" s="130"/>
      <c r="H142" s="130"/>
      <c r="I142" s="130"/>
      <c r="J142" s="132"/>
      <c r="K142" s="132"/>
      <c r="L142" s="132"/>
      <c r="M142" s="132"/>
      <c r="N142" s="100"/>
    </row>
    <row r="143" spans="1:14" ht="15" hidden="1" customHeight="1" x14ac:dyDescent="0.25">
      <c r="B143" s="237"/>
      <c r="C143" s="205"/>
      <c r="D143" s="98" t="s">
        <v>66</v>
      </c>
      <c r="E143" s="156">
        <f>E144+E145+E147</f>
        <v>0</v>
      </c>
      <c r="F143" s="132"/>
      <c r="G143" s="130"/>
      <c r="H143" s="130"/>
      <c r="I143" s="130"/>
      <c r="J143" s="132"/>
      <c r="K143" s="132"/>
      <c r="L143" s="132"/>
      <c r="M143" s="132"/>
      <c r="N143" s="100"/>
    </row>
    <row r="144" spans="1:14" ht="15" hidden="1" customHeight="1" x14ac:dyDescent="0.25">
      <c r="A144"/>
      <c r="B144" s="237"/>
      <c r="C144" s="205"/>
      <c r="D144" s="99" t="s">
        <v>15</v>
      </c>
      <c r="E144" s="155">
        <v>0</v>
      </c>
      <c r="F144" s="132"/>
      <c r="G144" s="130"/>
      <c r="H144" s="130"/>
      <c r="I144" s="130"/>
      <c r="J144" s="132"/>
      <c r="K144" s="132"/>
      <c r="L144" s="132"/>
      <c r="M144" s="132"/>
      <c r="N144" s="100"/>
    </row>
    <row r="145" spans="1:14" ht="15" hidden="1" customHeight="1" x14ac:dyDescent="0.25">
      <c r="A145"/>
      <c r="B145" s="237"/>
      <c r="C145" s="205"/>
      <c r="D145" s="101" t="s">
        <v>61</v>
      </c>
      <c r="E145" s="155">
        <f>E146</f>
        <v>0</v>
      </c>
      <c r="F145" s="132"/>
      <c r="G145" s="130"/>
      <c r="H145" s="130"/>
      <c r="I145" s="130"/>
      <c r="J145" s="132"/>
      <c r="K145" s="132"/>
      <c r="L145" s="132"/>
      <c r="M145" s="132"/>
      <c r="N145" s="100"/>
    </row>
    <row r="146" spans="1:14" ht="15" hidden="1" customHeight="1" x14ac:dyDescent="0.25">
      <c r="A146"/>
      <c r="B146" s="237"/>
      <c r="C146" s="205"/>
      <c r="D146" s="99" t="s">
        <v>15</v>
      </c>
      <c r="E146" s="155">
        <v>0</v>
      </c>
      <c r="F146" s="132"/>
      <c r="G146" s="130"/>
      <c r="H146" s="130"/>
      <c r="I146" s="130"/>
      <c r="J146" s="132"/>
      <c r="K146" s="132"/>
      <c r="L146" s="132"/>
      <c r="M146" s="132"/>
      <c r="N146" s="100"/>
    </row>
    <row r="147" spans="1:14" ht="15" hidden="1" customHeight="1" x14ac:dyDescent="0.25">
      <c r="A147"/>
      <c r="B147" s="237"/>
      <c r="C147" s="205"/>
      <c r="D147" s="101" t="s">
        <v>62</v>
      </c>
      <c r="E147" s="155">
        <f>E148</f>
        <v>0</v>
      </c>
      <c r="F147" s="132"/>
      <c r="G147" s="130"/>
      <c r="H147" s="130"/>
      <c r="I147" s="130"/>
      <c r="J147" s="132"/>
      <c r="K147" s="132"/>
      <c r="L147" s="132"/>
      <c r="M147" s="132"/>
      <c r="N147" s="100"/>
    </row>
    <row r="148" spans="1:14" ht="15" hidden="1" customHeight="1" x14ac:dyDescent="0.25">
      <c r="A148"/>
      <c r="B148" s="237"/>
      <c r="C148" s="205"/>
      <c r="D148" s="99" t="s">
        <v>15</v>
      </c>
      <c r="E148" s="155">
        <v>0</v>
      </c>
      <c r="F148" s="132"/>
      <c r="G148" s="130"/>
      <c r="H148" s="130"/>
      <c r="I148" s="130"/>
      <c r="J148" s="132"/>
      <c r="K148" s="132"/>
      <c r="L148" s="132"/>
      <c r="M148" s="132"/>
      <c r="N148" s="100"/>
    </row>
    <row r="149" spans="1:14" ht="31.9" hidden="1" customHeight="1" x14ac:dyDescent="0.25">
      <c r="B149" s="237"/>
      <c r="C149" s="205"/>
      <c r="D149" s="102" t="s">
        <v>67</v>
      </c>
      <c r="E149" s="154">
        <f>E150+E152</f>
        <v>0</v>
      </c>
      <c r="F149" s="132"/>
      <c r="G149" s="130"/>
      <c r="H149" s="130"/>
      <c r="I149" s="130"/>
      <c r="J149" s="132"/>
      <c r="K149" s="132"/>
      <c r="L149" s="132"/>
      <c r="M149" s="132"/>
      <c r="N149" s="100"/>
    </row>
    <row r="150" spans="1:14" ht="15" hidden="1" customHeight="1" x14ac:dyDescent="0.25">
      <c r="A150"/>
      <c r="B150" s="237"/>
      <c r="C150" s="205"/>
      <c r="D150" s="101" t="s">
        <v>64</v>
      </c>
      <c r="E150" s="155">
        <f>E151</f>
        <v>0</v>
      </c>
      <c r="F150" s="132"/>
      <c r="G150" s="130"/>
      <c r="H150" s="130"/>
      <c r="I150" s="130"/>
      <c r="J150" s="132"/>
      <c r="K150" s="132"/>
      <c r="L150" s="132"/>
      <c r="M150" s="132"/>
      <c r="N150" s="100"/>
    </row>
    <row r="151" spans="1:14" ht="15" hidden="1" customHeight="1" x14ac:dyDescent="0.25">
      <c r="A151"/>
      <c r="B151" s="237"/>
      <c r="C151" s="205"/>
      <c r="D151" s="99" t="s">
        <v>17</v>
      </c>
      <c r="E151" s="155">
        <v>0</v>
      </c>
      <c r="F151" s="132"/>
      <c r="G151" s="130"/>
      <c r="H151" s="130"/>
      <c r="I151" s="130"/>
      <c r="J151" s="132"/>
      <c r="K151" s="132"/>
      <c r="L151" s="132"/>
      <c r="M151" s="132"/>
      <c r="N151" s="100"/>
    </row>
    <row r="152" spans="1:14" ht="15" hidden="1" customHeight="1" x14ac:dyDescent="0.25">
      <c r="A152"/>
      <c r="B152" s="237"/>
      <c r="C152" s="205"/>
      <c r="D152" s="101" t="s">
        <v>65</v>
      </c>
      <c r="E152" s="155">
        <f>E153</f>
        <v>0</v>
      </c>
      <c r="F152" s="132"/>
      <c r="G152" s="130"/>
      <c r="H152" s="130"/>
      <c r="I152" s="130"/>
      <c r="J152" s="132"/>
      <c r="K152" s="132"/>
      <c r="L152" s="132"/>
      <c r="M152" s="132"/>
      <c r="N152" s="100"/>
    </row>
    <row r="153" spans="1:14" ht="15" hidden="1" customHeight="1" x14ac:dyDescent="0.25">
      <c r="A153"/>
      <c r="B153" s="237"/>
      <c r="C153" s="205"/>
      <c r="D153" s="99" t="s">
        <v>17</v>
      </c>
      <c r="E153" s="155">
        <v>0</v>
      </c>
      <c r="F153" s="132"/>
      <c r="G153" s="130"/>
      <c r="H153" s="130"/>
      <c r="I153" s="130"/>
      <c r="J153" s="132"/>
      <c r="K153" s="132"/>
      <c r="L153" s="132"/>
      <c r="M153" s="132"/>
      <c r="N153" s="100"/>
    </row>
    <row r="154" spans="1:14" ht="45" hidden="1" customHeight="1" x14ac:dyDescent="0.25">
      <c r="B154" s="237"/>
      <c r="C154" s="205"/>
      <c r="D154" s="103" t="s">
        <v>68</v>
      </c>
      <c r="E154" s="154">
        <f>E155+E157+E159+E161+E163</f>
        <v>0</v>
      </c>
      <c r="F154" s="132"/>
      <c r="G154" s="130"/>
      <c r="H154" s="130"/>
      <c r="I154" s="130"/>
      <c r="J154" s="132"/>
      <c r="K154" s="132"/>
      <c r="L154" s="132"/>
      <c r="M154" s="132"/>
      <c r="N154" s="100"/>
    </row>
    <row r="155" spans="1:14" ht="15" hidden="1" customHeight="1" x14ac:dyDescent="0.25">
      <c r="A155"/>
      <c r="B155" s="237"/>
      <c r="C155" s="205"/>
      <c r="D155" s="101" t="s">
        <v>69</v>
      </c>
      <c r="E155" s="155">
        <f>E156</f>
        <v>0</v>
      </c>
      <c r="F155" s="132"/>
      <c r="G155" s="130"/>
      <c r="H155" s="130"/>
      <c r="I155" s="130"/>
      <c r="J155" s="132"/>
      <c r="K155" s="132"/>
      <c r="L155" s="132"/>
      <c r="M155" s="132"/>
      <c r="N155" s="100"/>
    </row>
    <row r="156" spans="1:14" ht="15" hidden="1" customHeight="1" x14ac:dyDescent="0.25">
      <c r="A156"/>
      <c r="B156" s="237"/>
      <c r="C156" s="205"/>
      <c r="D156" s="99" t="s">
        <v>15</v>
      </c>
      <c r="E156" s="155">
        <v>0</v>
      </c>
      <c r="F156" s="132"/>
      <c r="G156" s="130"/>
      <c r="H156" s="130"/>
      <c r="I156" s="130"/>
      <c r="J156" s="132"/>
      <c r="K156" s="132"/>
      <c r="L156" s="132"/>
      <c r="M156" s="132"/>
      <c r="N156" s="100"/>
    </row>
    <row r="157" spans="1:14" ht="15" hidden="1" customHeight="1" x14ac:dyDescent="0.25">
      <c r="A157"/>
      <c r="B157" s="237"/>
      <c r="C157" s="205"/>
      <c r="D157" s="101" t="s">
        <v>70</v>
      </c>
      <c r="E157" s="155">
        <f>E158</f>
        <v>0</v>
      </c>
      <c r="F157" s="132"/>
      <c r="G157" s="130"/>
      <c r="H157" s="130"/>
      <c r="I157" s="130"/>
      <c r="J157" s="132"/>
      <c r="K157" s="132"/>
      <c r="L157" s="132"/>
      <c r="M157" s="132"/>
      <c r="N157" s="100"/>
    </row>
    <row r="158" spans="1:14" ht="15" hidden="1" customHeight="1" x14ac:dyDescent="0.25">
      <c r="A158"/>
      <c r="B158" s="237"/>
      <c r="C158" s="205"/>
      <c r="D158" s="99" t="s">
        <v>15</v>
      </c>
      <c r="E158" s="155">
        <v>0</v>
      </c>
      <c r="F158" s="132"/>
      <c r="G158" s="130"/>
      <c r="H158" s="130"/>
      <c r="I158" s="130"/>
      <c r="J158" s="132"/>
      <c r="K158" s="132"/>
      <c r="L158" s="132"/>
      <c r="M158" s="132"/>
      <c r="N158" s="100"/>
    </row>
    <row r="159" spans="1:14" ht="15" hidden="1" customHeight="1" x14ac:dyDescent="0.25">
      <c r="A159"/>
      <c r="B159" s="237"/>
      <c r="C159" s="205"/>
      <c r="D159" s="101" t="s">
        <v>71</v>
      </c>
      <c r="E159" s="155">
        <f>E160</f>
        <v>0</v>
      </c>
      <c r="F159" s="132"/>
      <c r="G159" s="130"/>
      <c r="H159" s="130"/>
      <c r="I159" s="130"/>
      <c r="J159" s="132"/>
      <c r="K159" s="132"/>
      <c r="L159" s="132"/>
      <c r="M159" s="132"/>
      <c r="N159" s="100"/>
    </row>
    <row r="160" spans="1:14" ht="15" hidden="1" customHeight="1" x14ac:dyDescent="0.25">
      <c r="A160"/>
      <c r="B160" s="237"/>
      <c r="C160" s="205"/>
      <c r="D160" s="99" t="s">
        <v>15</v>
      </c>
      <c r="E160" s="155">
        <v>0</v>
      </c>
      <c r="F160" s="132"/>
      <c r="G160" s="130"/>
      <c r="H160" s="130"/>
      <c r="I160" s="130"/>
      <c r="J160" s="132"/>
      <c r="K160" s="132"/>
      <c r="L160" s="132"/>
      <c r="M160" s="132"/>
      <c r="N160" s="100"/>
    </row>
    <row r="161" spans="1:14" ht="15" hidden="1" customHeight="1" x14ac:dyDescent="0.25">
      <c r="A161"/>
      <c r="B161" s="237"/>
      <c r="C161" s="205"/>
      <c r="D161" s="101" t="s">
        <v>61</v>
      </c>
      <c r="E161" s="155">
        <f>E162</f>
        <v>0</v>
      </c>
      <c r="F161" s="132"/>
      <c r="G161" s="130"/>
      <c r="H161" s="130"/>
      <c r="I161" s="130"/>
      <c r="J161" s="132"/>
      <c r="K161" s="132"/>
      <c r="L161" s="132"/>
      <c r="M161" s="132"/>
      <c r="N161" s="100"/>
    </row>
    <row r="162" spans="1:14" ht="15" hidden="1" customHeight="1" x14ac:dyDescent="0.25">
      <c r="A162"/>
      <c r="B162" s="237"/>
      <c r="C162" s="205"/>
      <c r="D162" s="99" t="s">
        <v>15</v>
      </c>
      <c r="E162" s="155">
        <v>0</v>
      </c>
      <c r="F162" s="132"/>
      <c r="G162" s="130"/>
      <c r="H162" s="130"/>
      <c r="I162" s="130"/>
      <c r="J162" s="132"/>
      <c r="K162" s="132"/>
      <c r="L162" s="132"/>
      <c r="M162" s="132"/>
      <c r="N162" s="100"/>
    </row>
    <row r="163" spans="1:14" ht="15" hidden="1" customHeight="1" x14ac:dyDescent="0.25">
      <c r="A163"/>
      <c r="B163" s="237"/>
      <c r="C163" s="205"/>
      <c r="D163" s="101" t="s">
        <v>62</v>
      </c>
      <c r="E163" s="155">
        <f>E164</f>
        <v>0</v>
      </c>
      <c r="F163" s="132"/>
      <c r="G163" s="130"/>
      <c r="H163" s="130"/>
      <c r="I163" s="130"/>
      <c r="J163" s="132"/>
      <c r="K163" s="132"/>
      <c r="L163" s="132"/>
      <c r="M163" s="132"/>
      <c r="N163" s="100"/>
    </row>
    <row r="164" spans="1:14" ht="15" hidden="1" customHeight="1" x14ac:dyDescent="0.25">
      <c r="A164"/>
      <c r="B164" s="237"/>
      <c r="C164" s="205"/>
      <c r="D164" s="99" t="s">
        <v>15</v>
      </c>
      <c r="E164" s="155">
        <v>0</v>
      </c>
      <c r="F164" s="132"/>
      <c r="G164" s="130"/>
      <c r="H164" s="130"/>
      <c r="I164" s="130"/>
      <c r="J164" s="132"/>
      <c r="K164" s="132"/>
      <c r="L164" s="132"/>
      <c r="M164" s="132"/>
      <c r="N164" s="100"/>
    </row>
    <row r="165" spans="1:14" ht="33" hidden="1" customHeight="1" x14ac:dyDescent="0.25">
      <c r="B165" s="237"/>
      <c r="C165" s="205"/>
      <c r="D165" s="103" t="s">
        <v>72</v>
      </c>
      <c r="E165" s="154">
        <f>E166+E171+E176</f>
        <v>0</v>
      </c>
      <c r="F165" s="132"/>
      <c r="G165" s="130"/>
      <c r="H165" s="130"/>
      <c r="I165" s="130"/>
      <c r="J165" s="132"/>
      <c r="K165" s="132"/>
      <c r="L165" s="132"/>
      <c r="M165" s="132"/>
      <c r="N165" s="100"/>
    </row>
    <row r="166" spans="1:14" ht="31.15" hidden="1" customHeight="1" x14ac:dyDescent="0.25">
      <c r="A166"/>
      <c r="B166" s="237"/>
      <c r="C166" s="205"/>
      <c r="D166" s="102" t="s">
        <v>73</v>
      </c>
      <c r="E166" s="154">
        <f>E167+E169</f>
        <v>0</v>
      </c>
      <c r="F166" s="132"/>
      <c r="G166" s="130"/>
      <c r="H166" s="130"/>
      <c r="I166" s="130"/>
      <c r="J166" s="132"/>
      <c r="K166" s="132"/>
      <c r="L166" s="132"/>
      <c r="M166" s="132"/>
      <c r="N166" s="100"/>
    </row>
    <row r="167" spans="1:14" ht="15" hidden="1" customHeight="1" x14ac:dyDescent="0.25">
      <c r="A167"/>
      <c r="B167" s="237"/>
      <c r="C167" s="205"/>
      <c r="D167" s="101" t="s">
        <v>64</v>
      </c>
      <c r="E167" s="155">
        <f>E168</f>
        <v>0</v>
      </c>
      <c r="F167" s="132"/>
      <c r="G167" s="130"/>
      <c r="H167" s="130"/>
      <c r="I167" s="130"/>
      <c r="J167" s="132"/>
      <c r="K167" s="132"/>
      <c r="L167" s="132"/>
      <c r="M167" s="132"/>
      <c r="N167" s="100"/>
    </row>
    <row r="168" spans="1:14" ht="15" hidden="1" customHeight="1" x14ac:dyDescent="0.25">
      <c r="A168"/>
      <c r="B168" s="237"/>
      <c r="C168" s="205"/>
      <c r="D168" s="99" t="s">
        <v>17</v>
      </c>
      <c r="E168" s="155">
        <v>0</v>
      </c>
      <c r="F168" s="132"/>
      <c r="G168" s="130"/>
      <c r="H168" s="130"/>
      <c r="I168" s="130"/>
      <c r="J168" s="132"/>
      <c r="K168" s="132"/>
      <c r="L168" s="132"/>
      <c r="M168" s="132"/>
      <c r="N168" s="100"/>
    </row>
    <row r="169" spans="1:14" ht="15" hidden="1" customHeight="1" x14ac:dyDescent="0.25">
      <c r="A169"/>
      <c r="B169" s="237"/>
      <c r="C169" s="205"/>
      <c r="D169" s="101" t="s">
        <v>65</v>
      </c>
      <c r="E169" s="155">
        <f>E170</f>
        <v>0</v>
      </c>
      <c r="F169" s="132"/>
      <c r="G169" s="130"/>
      <c r="H169" s="130"/>
      <c r="I169" s="130"/>
      <c r="J169" s="132"/>
      <c r="K169" s="132"/>
      <c r="L169" s="132"/>
      <c r="M169" s="132"/>
      <c r="N169" s="100"/>
    </row>
    <row r="170" spans="1:14" ht="15" hidden="1" customHeight="1" x14ac:dyDescent="0.25">
      <c r="A170"/>
      <c r="B170" s="237"/>
      <c r="C170" s="205"/>
      <c r="D170" s="99" t="s">
        <v>17</v>
      </c>
      <c r="E170" s="155">
        <v>0</v>
      </c>
      <c r="F170" s="132"/>
      <c r="G170" s="130"/>
      <c r="H170" s="130"/>
      <c r="I170" s="130"/>
      <c r="J170" s="132"/>
      <c r="K170" s="132"/>
      <c r="L170" s="132"/>
      <c r="M170" s="132"/>
      <c r="N170" s="100"/>
    </row>
    <row r="171" spans="1:14" ht="30" hidden="1" customHeight="1" x14ac:dyDescent="0.25">
      <c r="A171"/>
      <c r="B171" s="237"/>
      <c r="C171" s="205"/>
      <c r="D171" s="102" t="s">
        <v>74</v>
      </c>
      <c r="E171" s="154">
        <f>E172+E174</f>
        <v>0</v>
      </c>
      <c r="F171" s="132"/>
      <c r="G171" s="130"/>
      <c r="H171" s="130"/>
      <c r="I171" s="130"/>
      <c r="J171" s="132"/>
      <c r="K171" s="132"/>
      <c r="L171" s="132"/>
      <c r="M171" s="132"/>
      <c r="N171" s="100"/>
    </row>
    <row r="172" spans="1:14" ht="15" hidden="1" customHeight="1" x14ac:dyDescent="0.25">
      <c r="A172"/>
      <c r="B172" s="237"/>
      <c r="C172" s="205"/>
      <c r="D172" s="101" t="s">
        <v>64</v>
      </c>
      <c r="E172" s="155">
        <f>E173</f>
        <v>0</v>
      </c>
      <c r="F172" s="132"/>
      <c r="G172" s="130"/>
      <c r="H172" s="130"/>
      <c r="I172" s="130"/>
      <c r="J172" s="132"/>
      <c r="K172" s="132"/>
      <c r="L172" s="132"/>
      <c r="M172" s="132"/>
      <c r="N172" s="100"/>
    </row>
    <row r="173" spans="1:14" ht="15" hidden="1" customHeight="1" x14ac:dyDescent="0.25">
      <c r="A173"/>
      <c r="B173" s="237"/>
      <c r="C173" s="205"/>
      <c r="D173" s="99" t="s">
        <v>17</v>
      </c>
      <c r="E173" s="155">
        <v>0</v>
      </c>
      <c r="F173" s="132"/>
      <c r="G173" s="130"/>
      <c r="H173" s="130"/>
      <c r="I173" s="130"/>
      <c r="J173" s="132"/>
      <c r="K173" s="132"/>
      <c r="L173" s="132"/>
      <c r="M173" s="132"/>
      <c r="N173" s="100"/>
    </row>
    <row r="174" spans="1:14" ht="15" hidden="1" customHeight="1" x14ac:dyDescent="0.25">
      <c r="A174"/>
      <c r="B174" s="237"/>
      <c r="C174" s="205"/>
      <c r="D174" s="101" t="s">
        <v>65</v>
      </c>
      <c r="E174" s="155">
        <f>E175</f>
        <v>0</v>
      </c>
      <c r="F174" s="132"/>
      <c r="G174" s="130"/>
      <c r="H174" s="130"/>
      <c r="I174" s="130"/>
      <c r="J174" s="132"/>
      <c r="K174" s="132"/>
      <c r="L174" s="132"/>
      <c r="M174" s="132"/>
      <c r="N174" s="100"/>
    </row>
    <row r="175" spans="1:14" ht="15" hidden="1" customHeight="1" x14ac:dyDescent="0.25">
      <c r="A175"/>
      <c r="B175" s="237"/>
      <c r="C175" s="205"/>
      <c r="D175" s="99" t="s">
        <v>17</v>
      </c>
      <c r="E175" s="155">
        <v>0</v>
      </c>
      <c r="F175" s="132"/>
      <c r="G175" s="130"/>
      <c r="H175" s="130"/>
      <c r="I175" s="130"/>
      <c r="J175" s="132"/>
      <c r="K175" s="132"/>
      <c r="L175" s="132"/>
      <c r="M175" s="132"/>
      <c r="N175" s="100"/>
    </row>
    <row r="176" spans="1:14" ht="30.75" hidden="1" customHeight="1" x14ac:dyDescent="0.25">
      <c r="A176"/>
      <c r="B176" s="237"/>
      <c r="C176" s="205"/>
      <c r="D176" s="102" t="s">
        <v>75</v>
      </c>
      <c r="E176" s="154">
        <f>E177+E179</f>
        <v>0</v>
      </c>
      <c r="F176" s="132"/>
      <c r="G176" s="130"/>
      <c r="H176" s="130"/>
      <c r="I176" s="130"/>
      <c r="J176" s="132"/>
      <c r="K176" s="132"/>
      <c r="L176" s="132"/>
      <c r="M176" s="132"/>
      <c r="N176" s="100"/>
    </row>
    <row r="177" spans="1:14" ht="15" hidden="1" customHeight="1" x14ac:dyDescent="0.25">
      <c r="A177"/>
      <c r="B177" s="237"/>
      <c r="C177" s="205"/>
      <c r="D177" s="101" t="s">
        <v>64</v>
      </c>
      <c r="E177" s="155">
        <f>E178</f>
        <v>0</v>
      </c>
      <c r="F177" s="132"/>
      <c r="G177" s="130"/>
      <c r="H177" s="130"/>
      <c r="I177" s="130"/>
      <c r="J177" s="132"/>
      <c r="K177" s="132"/>
      <c r="L177" s="132"/>
      <c r="M177" s="132"/>
      <c r="N177" s="100"/>
    </row>
    <row r="178" spans="1:14" ht="15" hidden="1" customHeight="1" x14ac:dyDescent="0.25">
      <c r="A178"/>
      <c r="B178" s="237"/>
      <c r="C178" s="205"/>
      <c r="D178" s="99" t="s">
        <v>17</v>
      </c>
      <c r="E178" s="155">
        <v>0</v>
      </c>
      <c r="F178" s="132"/>
      <c r="G178" s="130"/>
      <c r="H178" s="130"/>
      <c r="I178" s="130"/>
      <c r="J178" s="132"/>
      <c r="K178" s="132"/>
      <c r="L178" s="132"/>
      <c r="M178" s="132"/>
      <c r="N178" s="100"/>
    </row>
    <row r="179" spans="1:14" ht="15" hidden="1" customHeight="1" x14ac:dyDescent="0.25">
      <c r="A179"/>
      <c r="B179" s="237"/>
      <c r="C179" s="205"/>
      <c r="D179" s="101" t="s">
        <v>65</v>
      </c>
      <c r="E179" s="155">
        <f>E180</f>
        <v>0</v>
      </c>
      <c r="F179" s="132"/>
      <c r="G179" s="130"/>
      <c r="H179" s="130"/>
      <c r="I179" s="130"/>
      <c r="J179" s="132"/>
      <c r="K179" s="132"/>
      <c r="L179" s="132"/>
      <c r="M179" s="132"/>
      <c r="N179" s="100"/>
    </row>
    <row r="180" spans="1:14" ht="15" hidden="1" customHeight="1" x14ac:dyDescent="0.25">
      <c r="A180"/>
      <c r="B180" s="237"/>
      <c r="C180" s="205"/>
      <c r="D180" s="99" t="s">
        <v>17</v>
      </c>
      <c r="E180" s="155">
        <v>0</v>
      </c>
      <c r="F180" s="132"/>
      <c r="G180" s="130"/>
      <c r="H180" s="130"/>
      <c r="I180" s="130"/>
      <c r="J180" s="132"/>
      <c r="K180" s="132"/>
      <c r="L180" s="132"/>
      <c r="M180" s="132"/>
      <c r="N180" s="100"/>
    </row>
    <row r="181" spans="1:14" ht="15" hidden="1" customHeight="1" x14ac:dyDescent="0.25">
      <c r="B181" s="237"/>
      <c r="C181" s="205"/>
      <c r="D181" s="103" t="s">
        <v>76</v>
      </c>
      <c r="E181" s="155">
        <f>E182+E183+E185</f>
        <v>0</v>
      </c>
      <c r="F181" s="132"/>
      <c r="G181" s="130"/>
      <c r="H181" s="130"/>
      <c r="I181" s="130"/>
      <c r="J181" s="132"/>
      <c r="K181" s="132"/>
      <c r="L181" s="132"/>
      <c r="M181" s="132"/>
      <c r="N181" s="100"/>
    </row>
    <row r="182" spans="1:14" ht="15" hidden="1" customHeight="1" x14ac:dyDescent="0.25">
      <c r="A182"/>
      <c r="B182" s="237"/>
      <c r="C182" s="205"/>
      <c r="D182" s="99" t="s">
        <v>15</v>
      </c>
      <c r="E182" s="155">
        <v>0</v>
      </c>
      <c r="F182" s="132"/>
      <c r="G182" s="130"/>
      <c r="H182" s="130"/>
      <c r="I182" s="130"/>
      <c r="J182" s="132"/>
      <c r="K182" s="132"/>
      <c r="L182" s="132"/>
      <c r="M182" s="132"/>
      <c r="N182" s="100"/>
    </row>
    <row r="183" spans="1:14" ht="15" hidden="1" customHeight="1" x14ac:dyDescent="0.25">
      <c r="A183"/>
      <c r="B183" s="237"/>
      <c r="C183" s="205"/>
      <c r="D183" s="101" t="s">
        <v>61</v>
      </c>
      <c r="E183" s="155">
        <f>E184</f>
        <v>0</v>
      </c>
      <c r="F183" s="132"/>
      <c r="G183" s="130"/>
      <c r="H183" s="130"/>
      <c r="I183" s="130"/>
      <c r="J183" s="132"/>
      <c r="K183" s="132"/>
      <c r="L183" s="132"/>
      <c r="M183" s="132"/>
      <c r="N183" s="100"/>
    </row>
    <row r="184" spans="1:14" ht="15" hidden="1" customHeight="1" x14ac:dyDescent="0.25">
      <c r="A184"/>
      <c r="B184" s="237"/>
      <c r="C184" s="205"/>
      <c r="D184" s="99" t="s">
        <v>15</v>
      </c>
      <c r="E184" s="155">
        <v>0</v>
      </c>
      <c r="F184" s="132"/>
      <c r="G184" s="130"/>
      <c r="H184" s="130"/>
      <c r="I184" s="130"/>
      <c r="J184" s="132"/>
      <c r="K184" s="132"/>
      <c r="L184" s="132"/>
      <c r="M184" s="132"/>
      <c r="N184" s="100"/>
    </row>
    <row r="185" spans="1:14" ht="15" hidden="1" customHeight="1" x14ac:dyDescent="0.25">
      <c r="A185"/>
      <c r="B185" s="237"/>
      <c r="C185" s="205"/>
      <c r="D185" s="101" t="s">
        <v>62</v>
      </c>
      <c r="E185" s="155">
        <f>E186</f>
        <v>0</v>
      </c>
      <c r="F185" s="132"/>
      <c r="G185" s="130"/>
      <c r="H185" s="130"/>
      <c r="I185" s="130"/>
      <c r="J185" s="132"/>
      <c r="K185" s="132"/>
      <c r="L185" s="132"/>
      <c r="M185" s="132"/>
      <c r="N185" s="100"/>
    </row>
    <row r="186" spans="1:14" ht="15" hidden="1" customHeight="1" x14ac:dyDescent="0.25">
      <c r="A186"/>
      <c r="B186" s="237"/>
      <c r="C186" s="205"/>
      <c r="D186" s="99" t="s">
        <v>15</v>
      </c>
      <c r="E186" s="155">
        <v>0</v>
      </c>
      <c r="F186" s="132"/>
      <c r="G186" s="130"/>
      <c r="H186" s="130"/>
      <c r="I186" s="130"/>
      <c r="J186" s="132"/>
      <c r="K186" s="132"/>
      <c r="L186" s="132"/>
      <c r="M186" s="132"/>
      <c r="N186" s="100"/>
    </row>
    <row r="187" spans="1:14" ht="33.75" hidden="1" customHeight="1" x14ac:dyDescent="0.25">
      <c r="B187" s="237"/>
      <c r="C187" s="205"/>
      <c r="D187" s="102" t="s">
        <v>77</v>
      </c>
      <c r="E187" s="154">
        <f>E188+E190</f>
        <v>0</v>
      </c>
      <c r="F187" s="132"/>
      <c r="G187" s="130"/>
      <c r="H187" s="130"/>
      <c r="I187" s="130"/>
      <c r="J187" s="132"/>
      <c r="K187" s="132"/>
      <c r="L187" s="132"/>
      <c r="M187" s="132"/>
      <c r="N187" s="100"/>
    </row>
    <row r="188" spans="1:14" ht="15" hidden="1" customHeight="1" x14ac:dyDescent="0.25">
      <c r="A188"/>
      <c r="B188" s="237"/>
      <c r="C188" s="205"/>
      <c r="D188" s="101" t="s">
        <v>64</v>
      </c>
      <c r="E188" s="155">
        <f>E189</f>
        <v>0</v>
      </c>
      <c r="F188" s="132"/>
      <c r="G188" s="130"/>
      <c r="H188" s="130"/>
      <c r="I188" s="130"/>
      <c r="J188" s="132"/>
      <c r="K188" s="132"/>
      <c r="L188" s="132"/>
      <c r="M188" s="132"/>
      <c r="N188" s="100"/>
    </row>
    <row r="189" spans="1:14" ht="15" hidden="1" customHeight="1" x14ac:dyDescent="0.25">
      <c r="A189"/>
      <c r="B189" s="237"/>
      <c r="C189" s="205"/>
      <c r="D189" s="99" t="s">
        <v>17</v>
      </c>
      <c r="E189" s="155">
        <v>0</v>
      </c>
      <c r="F189" s="132"/>
      <c r="G189" s="130"/>
      <c r="H189" s="130"/>
      <c r="I189" s="130"/>
      <c r="J189" s="132"/>
      <c r="K189" s="132"/>
      <c r="L189" s="132"/>
      <c r="M189" s="132"/>
      <c r="N189" s="100"/>
    </row>
    <row r="190" spans="1:14" ht="15" hidden="1" customHeight="1" x14ac:dyDescent="0.25">
      <c r="A190"/>
      <c r="B190" s="237"/>
      <c r="C190" s="205"/>
      <c r="D190" s="101" t="s">
        <v>65</v>
      </c>
      <c r="E190" s="155">
        <f>E191</f>
        <v>0</v>
      </c>
      <c r="F190" s="132"/>
      <c r="G190" s="130"/>
      <c r="H190" s="130"/>
      <c r="I190" s="130"/>
      <c r="J190" s="132"/>
      <c r="K190" s="132"/>
      <c r="L190" s="132"/>
      <c r="M190" s="132"/>
      <c r="N190" s="100"/>
    </row>
    <row r="191" spans="1:14" ht="15" hidden="1" customHeight="1" x14ac:dyDescent="0.25">
      <c r="A191"/>
      <c r="B191" s="237"/>
      <c r="C191" s="205"/>
      <c r="D191" s="99" t="s">
        <v>17</v>
      </c>
      <c r="E191" s="155">
        <v>0</v>
      </c>
      <c r="F191" s="132"/>
      <c r="G191" s="130"/>
      <c r="H191" s="130"/>
      <c r="I191" s="130"/>
      <c r="J191" s="132"/>
      <c r="K191" s="132"/>
      <c r="L191" s="132"/>
      <c r="M191" s="132"/>
      <c r="N191" s="100"/>
    </row>
    <row r="192" spans="1:14" ht="28.9" hidden="1" customHeight="1" x14ac:dyDescent="0.25">
      <c r="A192"/>
      <c r="B192" s="237"/>
      <c r="C192" s="205"/>
      <c r="D192" s="103" t="s">
        <v>78</v>
      </c>
      <c r="E192" s="154">
        <f>E193+E195+E197+E199</f>
        <v>0</v>
      </c>
      <c r="F192" s="132"/>
      <c r="G192" s="130"/>
      <c r="H192" s="130"/>
      <c r="I192" s="130"/>
      <c r="J192" s="132"/>
      <c r="K192" s="132"/>
      <c r="L192" s="132"/>
      <c r="M192" s="132"/>
      <c r="N192" s="100"/>
    </row>
    <row r="193" spans="1:14" ht="15" hidden="1" customHeight="1" x14ac:dyDescent="0.25">
      <c r="A193"/>
      <c r="B193" s="237"/>
      <c r="C193" s="205"/>
      <c r="D193" s="101" t="s">
        <v>79</v>
      </c>
      <c r="E193" s="155">
        <f>E194</f>
        <v>0</v>
      </c>
      <c r="F193" s="132"/>
      <c r="G193" s="130"/>
      <c r="H193" s="130"/>
      <c r="I193" s="130"/>
      <c r="J193" s="132"/>
      <c r="K193" s="132"/>
      <c r="L193" s="132"/>
      <c r="M193" s="132"/>
      <c r="N193" s="100"/>
    </row>
    <row r="194" spans="1:14" ht="15" hidden="1" customHeight="1" x14ac:dyDescent="0.25">
      <c r="A194"/>
      <c r="B194" s="237"/>
      <c r="C194" s="205"/>
      <c r="D194" s="99" t="s">
        <v>15</v>
      </c>
      <c r="E194" s="155">
        <v>0</v>
      </c>
      <c r="F194" s="132"/>
      <c r="G194" s="130"/>
      <c r="H194" s="130"/>
      <c r="I194" s="130"/>
      <c r="J194" s="132"/>
      <c r="K194" s="132"/>
      <c r="L194" s="132"/>
      <c r="M194" s="132"/>
      <c r="N194" s="100"/>
    </row>
    <row r="195" spans="1:14" ht="15" hidden="1" customHeight="1" x14ac:dyDescent="0.25">
      <c r="A195"/>
      <c r="B195" s="237"/>
      <c r="C195" s="205"/>
      <c r="D195" s="101" t="s">
        <v>61</v>
      </c>
      <c r="E195" s="155">
        <f>E196</f>
        <v>0</v>
      </c>
      <c r="F195" s="132"/>
      <c r="G195" s="130"/>
      <c r="H195" s="130"/>
      <c r="I195" s="130"/>
      <c r="J195" s="132"/>
      <c r="K195" s="132"/>
      <c r="L195" s="132"/>
      <c r="M195" s="132"/>
      <c r="N195" s="100"/>
    </row>
    <row r="196" spans="1:14" ht="15" hidden="1" customHeight="1" x14ac:dyDescent="0.25">
      <c r="A196"/>
      <c r="B196" s="237"/>
      <c r="C196" s="205"/>
      <c r="D196" s="99" t="s">
        <v>15</v>
      </c>
      <c r="E196" s="155">
        <v>0</v>
      </c>
      <c r="F196" s="132"/>
      <c r="G196" s="130"/>
      <c r="H196" s="130"/>
      <c r="I196" s="130"/>
      <c r="J196" s="132"/>
      <c r="K196" s="132"/>
      <c r="L196" s="132"/>
      <c r="M196" s="132"/>
      <c r="N196" s="100"/>
    </row>
    <row r="197" spans="1:14" ht="15" hidden="1" customHeight="1" x14ac:dyDescent="0.25">
      <c r="A197"/>
      <c r="B197" s="237"/>
      <c r="C197" s="205"/>
      <c r="D197" s="101" t="s">
        <v>62</v>
      </c>
      <c r="E197" s="155">
        <f>E198</f>
        <v>0</v>
      </c>
      <c r="F197" s="132"/>
      <c r="G197" s="130"/>
      <c r="H197" s="130"/>
      <c r="I197" s="130"/>
      <c r="J197" s="132"/>
      <c r="K197" s="132"/>
      <c r="L197" s="132"/>
      <c r="M197" s="132"/>
      <c r="N197" s="100"/>
    </row>
    <row r="198" spans="1:14" ht="15" hidden="1" customHeight="1" x14ac:dyDescent="0.25">
      <c r="A198"/>
      <c r="B198" s="237"/>
      <c r="C198" s="205"/>
      <c r="D198" s="99" t="s">
        <v>15</v>
      </c>
      <c r="E198" s="155">
        <v>0</v>
      </c>
      <c r="F198" s="132"/>
      <c r="G198" s="130"/>
      <c r="H198" s="130"/>
      <c r="I198" s="130"/>
      <c r="J198" s="132"/>
      <c r="K198" s="132"/>
      <c r="L198" s="132"/>
      <c r="M198" s="132"/>
      <c r="N198" s="100"/>
    </row>
    <row r="199" spans="1:14" ht="15" hidden="1" customHeight="1" x14ac:dyDescent="0.25">
      <c r="A199"/>
      <c r="B199" s="237"/>
      <c r="C199" s="205"/>
      <c r="D199" s="101" t="s">
        <v>80</v>
      </c>
      <c r="E199" s="155">
        <f>E200+E201+E202</f>
        <v>0</v>
      </c>
      <c r="F199" s="132"/>
      <c r="G199" s="130"/>
      <c r="H199" s="130"/>
      <c r="I199" s="130"/>
      <c r="J199" s="132"/>
      <c r="K199" s="132"/>
      <c r="L199" s="132"/>
      <c r="M199" s="132"/>
      <c r="N199" s="100"/>
    </row>
    <row r="200" spans="1:14" ht="15" hidden="1" customHeight="1" x14ac:dyDescent="0.25">
      <c r="A200"/>
      <c r="B200" s="237"/>
      <c r="C200" s="205"/>
      <c r="D200" s="99" t="s">
        <v>15</v>
      </c>
      <c r="E200" s="155">
        <v>0</v>
      </c>
      <c r="F200" s="132"/>
      <c r="G200" s="130"/>
      <c r="H200" s="130"/>
      <c r="I200" s="130"/>
      <c r="J200" s="132"/>
      <c r="K200" s="132"/>
      <c r="L200" s="132"/>
      <c r="M200" s="132"/>
      <c r="N200" s="100"/>
    </row>
    <row r="201" spans="1:14" ht="15" hidden="1" customHeight="1" x14ac:dyDescent="0.25">
      <c r="A201"/>
      <c r="B201" s="237"/>
      <c r="C201" s="205"/>
      <c r="D201" s="99" t="s">
        <v>16</v>
      </c>
      <c r="E201" s="155">
        <v>0</v>
      </c>
      <c r="F201" s="132"/>
      <c r="G201" s="130"/>
      <c r="H201" s="130"/>
      <c r="I201" s="130"/>
      <c r="J201" s="132"/>
      <c r="K201" s="132"/>
      <c r="L201" s="132"/>
      <c r="M201" s="132"/>
      <c r="N201" s="100"/>
    </row>
    <row r="202" spans="1:14" ht="15" hidden="1" customHeight="1" x14ac:dyDescent="0.25">
      <c r="A202"/>
      <c r="B202" s="237"/>
      <c r="C202" s="205"/>
      <c r="D202" s="99" t="s">
        <v>17</v>
      </c>
      <c r="E202" s="155">
        <v>0</v>
      </c>
      <c r="F202" s="132"/>
      <c r="G202" s="130"/>
      <c r="H202" s="130"/>
      <c r="I202" s="130"/>
      <c r="J202" s="132"/>
      <c r="K202" s="132"/>
      <c r="L202" s="132"/>
      <c r="M202" s="132"/>
      <c r="N202" s="100"/>
    </row>
    <row r="203" spans="1:14" ht="31.15" hidden="1" customHeight="1" x14ac:dyDescent="0.25">
      <c r="A203"/>
      <c r="B203" s="237"/>
      <c r="C203" s="205"/>
      <c r="D203" s="103" t="s">
        <v>81</v>
      </c>
      <c r="E203" s="154">
        <f>E204+E206+E208+E210+E213+E215</f>
        <v>0</v>
      </c>
      <c r="F203" s="132"/>
      <c r="G203" s="130"/>
      <c r="H203" s="130"/>
      <c r="I203" s="130"/>
      <c r="J203" s="132"/>
      <c r="K203" s="132"/>
      <c r="L203" s="132"/>
      <c r="M203" s="132"/>
      <c r="N203" s="100"/>
    </row>
    <row r="204" spans="1:14" ht="15" hidden="1" customHeight="1" x14ac:dyDescent="0.25">
      <c r="A204"/>
      <c r="B204" s="237"/>
      <c r="C204" s="205"/>
      <c r="D204" s="101" t="s">
        <v>82</v>
      </c>
      <c r="E204" s="155">
        <f>E205</f>
        <v>0</v>
      </c>
      <c r="F204" s="132"/>
      <c r="G204" s="130"/>
      <c r="H204" s="130"/>
      <c r="I204" s="130"/>
      <c r="J204" s="132"/>
      <c r="K204" s="132"/>
      <c r="L204" s="132"/>
      <c r="M204" s="132"/>
      <c r="N204" s="100"/>
    </row>
    <row r="205" spans="1:14" ht="15" hidden="1" customHeight="1" x14ac:dyDescent="0.25">
      <c r="A205"/>
      <c r="B205" s="237"/>
      <c r="C205" s="205"/>
      <c r="D205" s="99" t="s">
        <v>15</v>
      </c>
      <c r="E205" s="155">
        <v>0</v>
      </c>
      <c r="F205" s="132"/>
      <c r="G205" s="130"/>
      <c r="H205" s="130"/>
      <c r="I205" s="130"/>
      <c r="J205" s="132"/>
      <c r="K205" s="132"/>
      <c r="L205" s="132"/>
      <c r="M205" s="132"/>
      <c r="N205" s="100"/>
    </row>
    <row r="206" spans="1:14" ht="15" hidden="1" customHeight="1" x14ac:dyDescent="0.25">
      <c r="A206"/>
      <c r="B206" s="237"/>
      <c r="C206" s="205"/>
      <c r="D206" s="101" t="s">
        <v>83</v>
      </c>
      <c r="E206" s="155">
        <f>E207</f>
        <v>0</v>
      </c>
      <c r="F206" s="164"/>
      <c r="G206" s="130"/>
      <c r="H206" s="130"/>
      <c r="I206" s="130"/>
      <c r="J206" s="132"/>
      <c r="K206" s="132"/>
      <c r="L206" s="132"/>
      <c r="M206" s="132"/>
      <c r="N206" s="100"/>
    </row>
    <row r="207" spans="1:14" ht="15" hidden="1" customHeight="1" x14ac:dyDescent="0.25">
      <c r="A207"/>
      <c r="B207" s="237"/>
      <c r="C207" s="205"/>
      <c r="D207" s="99" t="s">
        <v>15</v>
      </c>
      <c r="E207" s="155">
        <v>0</v>
      </c>
      <c r="F207" s="164"/>
      <c r="G207" s="130"/>
      <c r="H207" s="130"/>
      <c r="I207" s="130"/>
      <c r="J207" s="132"/>
      <c r="K207" s="132"/>
      <c r="L207" s="132"/>
      <c r="M207" s="132"/>
      <c r="N207" s="100"/>
    </row>
    <row r="208" spans="1:14" ht="15" hidden="1" customHeight="1" x14ac:dyDescent="0.25">
      <c r="A208"/>
      <c r="B208" s="237"/>
      <c r="C208" s="205"/>
      <c r="D208" s="101" t="s">
        <v>84</v>
      </c>
      <c r="E208" s="155">
        <f>E209</f>
        <v>0</v>
      </c>
      <c r="F208" s="164"/>
      <c r="G208" s="130"/>
      <c r="H208" s="130"/>
      <c r="I208" s="130"/>
      <c r="J208" s="132"/>
      <c r="K208" s="132"/>
      <c r="L208" s="132"/>
      <c r="M208" s="132"/>
      <c r="N208" s="100"/>
    </row>
    <row r="209" spans="1:14" ht="15" hidden="1" customHeight="1" x14ac:dyDescent="0.25">
      <c r="A209"/>
      <c r="B209" s="237"/>
      <c r="C209" s="205"/>
      <c r="D209" s="99" t="s">
        <v>15</v>
      </c>
      <c r="E209" s="155">
        <v>0</v>
      </c>
      <c r="F209" s="164"/>
      <c r="G209" s="130"/>
      <c r="H209" s="130"/>
      <c r="I209" s="130"/>
      <c r="J209" s="132"/>
      <c r="K209" s="132"/>
      <c r="L209" s="132"/>
      <c r="M209" s="132"/>
      <c r="N209" s="100"/>
    </row>
    <row r="210" spans="1:14" ht="15" hidden="1" customHeight="1" x14ac:dyDescent="0.25">
      <c r="A210"/>
      <c r="B210" s="237"/>
      <c r="C210" s="205"/>
      <c r="D210" s="101" t="s">
        <v>85</v>
      </c>
      <c r="E210" s="155">
        <f>E211+E212</f>
        <v>0</v>
      </c>
      <c r="F210" s="132"/>
      <c r="G210" s="130"/>
      <c r="H210" s="130"/>
      <c r="I210" s="130"/>
      <c r="J210" s="132"/>
      <c r="K210" s="132"/>
      <c r="L210" s="132"/>
      <c r="M210" s="132"/>
      <c r="N210" s="100"/>
    </row>
    <row r="211" spans="1:14" ht="15" hidden="1" customHeight="1" x14ac:dyDescent="0.25">
      <c r="A211"/>
      <c r="B211" s="237"/>
      <c r="C211" s="205"/>
      <c r="D211" s="99" t="s">
        <v>16</v>
      </c>
      <c r="E211" s="155">
        <v>0</v>
      </c>
      <c r="F211" s="132"/>
      <c r="G211" s="130"/>
      <c r="H211" s="130"/>
      <c r="I211" s="130"/>
      <c r="J211" s="132"/>
      <c r="K211" s="132"/>
      <c r="L211" s="132"/>
      <c r="M211" s="132"/>
      <c r="N211" s="100"/>
    </row>
    <row r="212" spans="1:14" ht="15" hidden="1" customHeight="1" x14ac:dyDescent="0.25">
      <c r="A212"/>
      <c r="B212" s="237"/>
      <c r="C212" s="205"/>
      <c r="D212" s="99" t="s">
        <v>17</v>
      </c>
      <c r="E212" s="155">
        <v>0</v>
      </c>
      <c r="F212" s="132"/>
      <c r="G212" s="130"/>
      <c r="H212" s="130"/>
      <c r="I212" s="130"/>
      <c r="J212" s="132"/>
      <c r="K212" s="132"/>
      <c r="L212" s="132"/>
      <c r="M212" s="132"/>
      <c r="N212" s="100"/>
    </row>
    <row r="213" spans="1:14" ht="15" hidden="1" customHeight="1" x14ac:dyDescent="0.25">
      <c r="A213"/>
      <c r="B213" s="237"/>
      <c r="C213" s="205"/>
      <c r="D213" s="101" t="s">
        <v>64</v>
      </c>
      <c r="E213" s="155">
        <f>E214</f>
        <v>0</v>
      </c>
      <c r="F213" s="132"/>
      <c r="G213" s="130"/>
      <c r="H213" s="130"/>
      <c r="I213" s="130"/>
      <c r="J213" s="132"/>
      <c r="K213" s="132"/>
      <c r="L213" s="132"/>
      <c r="M213" s="132"/>
      <c r="N213" s="100"/>
    </row>
    <row r="214" spans="1:14" ht="15" hidden="1" customHeight="1" x14ac:dyDescent="0.25">
      <c r="A214"/>
      <c r="B214" s="237"/>
      <c r="C214" s="205"/>
      <c r="D214" s="99" t="s">
        <v>17</v>
      </c>
      <c r="E214" s="155">
        <v>0</v>
      </c>
      <c r="F214" s="132"/>
      <c r="G214" s="130"/>
      <c r="H214" s="130"/>
      <c r="I214" s="130"/>
      <c r="J214" s="132"/>
      <c r="K214" s="132"/>
      <c r="L214" s="132"/>
      <c r="M214" s="132"/>
      <c r="N214" s="100"/>
    </row>
    <row r="215" spans="1:14" ht="15" hidden="1" customHeight="1" x14ac:dyDescent="0.25">
      <c r="A215"/>
      <c r="B215" s="237"/>
      <c r="C215" s="205"/>
      <c r="D215" s="101" t="s">
        <v>65</v>
      </c>
      <c r="E215" s="155">
        <f>E216</f>
        <v>0</v>
      </c>
      <c r="F215" s="132"/>
      <c r="G215" s="130"/>
      <c r="H215" s="130"/>
      <c r="I215" s="130"/>
      <c r="J215" s="132"/>
      <c r="K215" s="132"/>
      <c r="L215" s="132"/>
      <c r="M215" s="132"/>
      <c r="N215" s="100"/>
    </row>
    <row r="216" spans="1:14" ht="15" hidden="1" customHeight="1" x14ac:dyDescent="0.25">
      <c r="A216"/>
      <c r="B216" s="237"/>
      <c r="C216" s="205"/>
      <c r="D216" s="99" t="s">
        <v>17</v>
      </c>
      <c r="E216" s="155">
        <v>0</v>
      </c>
      <c r="F216" s="132"/>
      <c r="G216" s="130"/>
      <c r="H216" s="130"/>
      <c r="I216" s="130"/>
      <c r="J216" s="132"/>
      <c r="K216" s="132"/>
      <c r="L216" s="132"/>
      <c r="M216" s="132"/>
      <c r="N216" s="100"/>
    </row>
    <row r="217" spans="1:14" ht="19.899999999999999" hidden="1" customHeight="1" x14ac:dyDescent="0.25">
      <c r="A217"/>
      <c r="B217" s="207">
        <v>150030</v>
      </c>
      <c r="C217" s="204" t="s">
        <v>86</v>
      </c>
      <c r="D217" s="103" t="s">
        <v>87</v>
      </c>
      <c r="E217" s="155">
        <f>E218+E219+E220</f>
        <v>0</v>
      </c>
      <c r="F217" s="132"/>
      <c r="G217" s="130"/>
      <c r="H217" s="130"/>
      <c r="I217" s="130"/>
      <c r="J217" s="132"/>
      <c r="K217" s="132"/>
      <c r="L217" s="132"/>
      <c r="M217" s="132"/>
      <c r="N217" s="100"/>
    </row>
    <row r="218" spans="1:14" ht="15" hidden="1" customHeight="1" x14ac:dyDescent="0.25">
      <c r="A218"/>
      <c r="B218" s="207"/>
      <c r="C218" s="205"/>
      <c r="D218" s="99" t="s">
        <v>15</v>
      </c>
      <c r="E218" s="155">
        <v>0</v>
      </c>
      <c r="F218" s="132"/>
      <c r="G218" s="130"/>
      <c r="H218" s="130"/>
      <c r="I218" s="130"/>
      <c r="J218" s="132"/>
      <c r="K218" s="132"/>
      <c r="L218" s="132"/>
      <c r="M218" s="132"/>
      <c r="N218" s="100"/>
    </row>
    <row r="219" spans="1:14" ht="15" hidden="1" customHeight="1" x14ac:dyDescent="0.25">
      <c r="A219"/>
      <c r="B219" s="207"/>
      <c r="C219" s="205"/>
      <c r="D219" s="99" t="s">
        <v>16</v>
      </c>
      <c r="E219" s="155">
        <v>0</v>
      </c>
      <c r="F219" s="132"/>
      <c r="G219" s="130"/>
      <c r="H219" s="130"/>
      <c r="I219" s="130"/>
      <c r="J219" s="132"/>
      <c r="K219" s="132"/>
      <c r="L219" s="132"/>
      <c r="M219" s="132"/>
      <c r="N219" s="100"/>
    </row>
    <row r="220" spans="1:14" ht="15" hidden="1" customHeight="1" x14ac:dyDescent="0.25">
      <c r="A220"/>
      <c r="B220" s="207"/>
      <c r="C220" s="205"/>
      <c r="D220" s="99" t="s">
        <v>17</v>
      </c>
      <c r="E220" s="155">
        <v>0</v>
      </c>
      <c r="F220" s="132"/>
      <c r="G220" s="130"/>
      <c r="H220" s="130"/>
      <c r="I220" s="130"/>
      <c r="J220" s="132"/>
      <c r="K220" s="132"/>
      <c r="L220" s="132"/>
      <c r="M220" s="132"/>
      <c r="N220" s="100"/>
    </row>
    <row r="221" spans="1:14" ht="15" hidden="1" customHeight="1" x14ac:dyDescent="0.25">
      <c r="A221"/>
      <c r="B221" s="207"/>
      <c r="C221" s="205"/>
      <c r="D221" s="102" t="s">
        <v>88</v>
      </c>
      <c r="E221" s="154">
        <f>E222</f>
        <v>0</v>
      </c>
      <c r="F221" s="132"/>
      <c r="G221" s="130"/>
      <c r="H221" s="130"/>
      <c r="I221" s="130"/>
      <c r="J221" s="132"/>
      <c r="K221" s="132"/>
      <c r="L221" s="132"/>
      <c r="M221" s="132"/>
      <c r="N221" s="100"/>
    </row>
    <row r="222" spans="1:14" ht="15" hidden="1" customHeight="1" x14ac:dyDescent="0.25">
      <c r="A222"/>
      <c r="B222" s="207"/>
      <c r="C222" s="205"/>
      <c r="D222" s="99" t="s">
        <v>15</v>
      </c>
      <c r="E222" s="155">
        <v>0</v>
      </c>
      <c r="F222" s="132"/>
      <c r="G222" s="130"/>
      <c r="H222" s="130"/>
      <c r="I222" s="130"/>
      <c r="J222" s="132"/>
      <c r="K222" s="132"/>
      <c r="L222" s="132"/>
      <c r="M222" s="132"/>
      <c r="N222" s="100"/>
    </row>
    <row r="223" spans="1:14" ht="29.45" hidden="1" customHeight="1" x14ac:dyDescent="0.25">
      <c r="A223"/>
      <c r="B223" s="207"/>
      <c r="C223" s="205"/>
      <c r="D223" s="102" t="s">
        <v>89</v>
      </c>
      <c r="E223" s="154">
        <f>E224+E225</f>
        <v>0</v>
      </c>
      <c r="F223" s="132"/>
      <c r="G223" s="130"/>
      <c r="H223" s="130"/>
      <c r="I223" s="130"/>
      <c r="J223" s="132"/>
      <c r="K223" s="132"/>
      <c r="L223" s="132"/>
      <c r="M223" s="132"/>
      <c r="N223" s="100"/>
    </row>
    <row r="224" spans="1:14" ht="15" hidden="1" customHeight="1" x14ac:dyDescent="0.25">
      <c r="A224"/>
      <c r="B224" s="207"/>
      <c r="C224" s="205"/>
      <c r="D224" s="99" t="s">
        <v>16</v>
      </c>
      <c r="E224" s="155">
        <v>0</v>
      </c>
      <c r="F224" s="132"/>
      <c r="G224" s="130"/>
      <c r="H224" s="130"/>
      <c r="I224" s="130"/>
      <c r="J224" s="132"/>
      <c r="K224" s="132"/>
      <c r="L224" s="132"/>
      <c r="M224" s="132"/>
      <c r="N224" s="100"/>
    </row>
    <row r="225" spans="1:14" ht="15" hidden="1" customHeight="1" x14ac:dyDescent="0.25">
      <c r="A225"/>
      <c r="B225" s="207"/>
      <c r="C225" s="205"/>
      <c r="D225" s="99" t="s">
        <v>17</v>
      </c>
      <c r="E225" s="155">
        <v>0</v>
      </c>
      <c r="F225" s="132"/>
      <c r="G225" s="130"/>
      <c r="H225" s="130"/>
      <c r="I225" s="130"/>
      <c r="J225" s="132"/>
      <c r="K225" s="132"/>
      <c r="L225" s="132"/>
      <c r="M225" s="132"/>
      <c r="N225" s="100"/>
    </row>
    <row r="226" spans="1:14" ht="31.15" hidden="1" customHeight="1" x14ac:dyDescent="0.25">
      <c r="A226"/>
      <c r="B226" s="207"/>
      <c r="C226" s="205"/>
      <c r="D226" s="102" t="s">
        <v>90</v>
      </c>
      <c r="E226" s="154">
        <f>E227+E228</f>
        <v>0</v>
      </c>
      <c r="F226" s="132"/>
      <c r="G226" s="130"/>
      <c r="H226" s="130"/>
      <c r="I226" s="130"/>
      <c r="J226" s="132"/>
      <c r="K226" s="132"/>
      <c r="L226" s="132"/>
      <c r="M226" s="132"/>
      <c r="N226" s="100"/>
    </row>
    <row r="227" spans="1:14" ht="15" hidden="1" customHeight="1" x14ac:dyDescent="0.25">
      <c r="A227"/>
      <c r="B227" s="207"/>
      <c r="C227" s="205"/>
      <c r="D227" s="99" t="s">
        <v>16</v>
      </c>
      <c r="E227" s="155">
        <v>0</v>
      </c>
      <c r="F227" s="132"/>
      <c r="G227" s="130"/>
      <c r="H227" s="130"/>
      <c r="I227" s="130"/>
      <c r="J227" s="132"/>
      <c r="K227" s="132"/>
      <c r="L227" s="132"/>
      <c r="M227" s="132"/>
      <c r="N227" s="100"/>
    </row>
    <row r="228" spans="1:14" ht="15" hidden="1" customHeight="1" x14ac:dyDescent="0.25">
      <c r="A228"/>
      <c r="B228" s="207"/>
      <c r="C228" s="206"/>
      <c r="D228" s="99" t="s">
        <v>17</v>
      </c>
      <c r="E228" s="155">
        <v>0</v>
      </c>
      <c r="F228" s="132"/>
      <c r="G228" s="130"/>
      <c r="H228" s="130"/>
      <c r="I228" s="130"/>
      <c r="J228" s="132"/>
      <c r="K228" s="132"/>
      <c r="L228" s="132"/>
      <c r="M228" s="132"/>
      <c r="N228" s="100"/>
    </row>
    <row r="229" spans="1:14" ht="15" hidden="1" customHeight="1" x14ac:dyDescent="0.25">
      <c r="A229"/>
      <c r="B229" s="207">
        <v>150040</v>
      </c>
      <c r="C229" s="209" t="s">
        <v>91</v>
      </c>
      <c r="D229" s="103" t="s">
        <v>92</v>
      </c>
      <c r="E229" s="155">
        <f>E230+E231+E232</f>
        <v>0</v>
      </c>
      <c r="F229" s="132"/>
      <c r="G229" s="130"/>
      <c r="H229" s="130"/>
      <c r="I229" s="130"/>
      <c r="J229" s="132"/>
      <c r="K229" s="132"/>
      <c r="L229" s="132"/>
      <c r="M229" s="132"/>
      <c r="N229" s="100"/>
    </row>
    <row r="230" spans="1:14" ht="15" hidden="1" customHeight="1" x14ac:dyDescent="0.25">
      <c r="A230"/>
      <c r="B230" s="207"/>
      <c r="C230" s="209"/>
      <c r="D230" s="99" t="s">
        <v>15</v>
      </c>
      <c r="E230" s="155">
        <v>0</v>
      </c>
      <c r="F230" s="132"/>
      <c r="G230" s="130"/>
      <c r="H230" s="130"/>
      <c r="I230" s="130"/>
      <c r="J230" s="132"/>
      <c r="K230" s="132"/>
      <c r="L230" s="132"/>
      <c r="M230" s="132"/>
      <c r="N230" s="100"/>
    </row>
    <row r="231" spans="1:14" ht="15" hidden="1" customHeight="1" x14ac:dyDescent="0.25">
      <c r="A231"/>
      <c r="B231" s="207"/>
      <c r="C231" s="209"/>
      <c r="D231" s="99" t="s">
        <v>16</v>
      </c>
      <c r="E231" s="155">
        <v>0</v>
      </c>
      <c r="F231" s="132"/>
      <c r="G231" s="130"/>
      <c r="H231" s="130"/>
      <c r="I231" s="130"/>
      <c r="J231" s="132"/>
      <c r="K231" s="132"/>
      <c r="L231" s="132"/>
      <c r="M231" s="132"/>
      <c r="N231" s="100"/>
    </row>
    <row r="232" spans="1:14" ht="15" hidden="1" customHeight="1" x14ac:dyDescent="0.25">
      <c r="A232"/>
      <c r="B232" s="207"/>
      <c r="C232" s="209"/>
      <c r="D232" s="99" t="s">
        <v>17</v>
      </c>
      <c r="E232" s="155">
        <v>0</v>
      </c>
      <c r="F232" s="132"/>
      <c r="G232" s="130"/>
      <c r="H232" s="130"/>
      <c r="I232" s="130"/>
      <c r="J232" s="132"/>
      <c r="K232" s="132"/>
      <c r="L232" s="132"/>
      <c r="M232" s="132"/>
      <c r="N232" s="100"/>
    </row>
    <row r="233" spans="1:14" ht="15" hidden="1" customHeight="1" x14ac:dyDescent="0.25">
      <c r="A233"/>
      <c r="B233" s="207"/>
      <c r="C233" s="209"/>
      <c r="D233" s="102" t="s">
        <v>93</v>
      </c>
      <c r="E233" s="154">
        <f>E234+E235</f>
        <v>0</v>
      </c>
      <c r="F233" s="132"/>
      <c r="G233" s="130"/>
      <c r="H233" s="130"/>
      <c r="I233" s="130"/>
      <c r="J233" s="132"/>
      <c r="K233" s="132"/>
      <c r="L233" s="132"/>
      <c r="M233" s="132"/>
      <c r="N233" s="100"/>
    </row>
    <row r="234" spans="1:14" ht="15" hidden="1" customHeight="1" x14ac:dyDescent="0.25">
      <c r="A234"/>
      <c r="B234" s="207"/>
      <c r="C234" s="209"/>
      <c r="D234" s="99" t="s">
        <v>16</v>
      </c>
      <c r="E234" s="155">
        <v>0</v>
      </c>
      <c r="F234" s="132"/>
      <c r="G234" s="130"/>
      <c r="H234" s="130"/>
      <c r="I234" s="130"/>
      <c r="J234" s="132"/>
      <c r="K234" s="132"/>
      <c r="L234" s="132"/>
      <c r="M234" s="132"/>
      <c r="N234" s="100"/>
    </row>
    <row r="235" spans="1:14" ht="15" hidden="1" customHeight="1" x14ac:dyDescent="0.25">
      <c r="A235"/>
      <c r="B235" s="207"/>
      <c r="C235" s="209"/>
      <c r="D235" s="99" t="s">
        <v>17</v>
      </c>
      <c r="E235" s="155">
        <v>0</v>
      </c>
      <c r="F235" s="132"/>
      <c r="G235" s="130"/>
      <c r="H235" s="130"/>
      <c r="I235" s="130"/>
      <c r="J235" s="132"/>
      <c r="K235" s="132"/>
      <c r="L235" s="132"/>
      <c r="M235" s="132"/>
      <c r="N235" s="100"/>
    </row>
    <row r="236" spans="1:14" ht="30.75" hidden="1" customHeight="1" x14ac:dyDescent="0.25">
      <c r="B236" s="201">
        <v>150050</v>
      </c>
      <c r="C236" s="204" t="s">
        <v>94</v>
      </c>
      <c r="D236" s="102" t="s">
        <v>94</v>
      </c>
      <c r="E236" s="154">
        <f>E237</f>
        <v>0</v>
      </c>
      <c r="F236" s="242" t="s">
        <v>95</v>
      </c>
      <c r="G236" s="130"/>
      <c r="H236" s="130"/>
      <c r="I236" s="130"/>
      <c r="J236" s="132"/>
      <c r="K236" s="132"/>
      <c r="L236" s="132"/>
      <c r="M236" s="132"/>
      <c r="N236" s="100"/>
    </row>
    <row r="237" spans="1:14" ht="15" hidden="1" customHeight="1" x14ac:dyDescent="0.25">
      <c r="B237" s="203"/>
      <c r="C237" s="206"/>
      <c r="D237" s="104" t="s">
        <v>15</v>
      </c>
      <c r="E237" s="155">
        <v>0</v>
      </c>
      <c r="F237" s="243"/>
      <c r="G237" s="130"/>
      <c r="H237" s="130"/>
      <c r="I237" s="130"/>
      <c r="J237" s="132"/>
      <c r="K237" s="132"/>
      <c r="L237" s="132"/>
      <c r="M237" s="132"/>
      <c r="N237" s="100"/>
    </row>
    <row r="238" spans="1:14" ht="63.75" hidden="1" customHeight="1" x14ac:dyDescent="0.25">
      <c r="B238" s="201">
        <v>150060</v>
      </c>
      <c r="C238" s="204" t="s">
        <v>96</v>
      </c>
      <c r="D238" s="103" t="s">
        <v>97</v>
      </c>
      <c r="E238" s="154">
        <f>E239+E241+E243</f>
        <v>0</v>
      </c>
      <c r="F238" s="243"/>
      <c r="G238" s="130"/>
      <c r="H238" s="130"/>
      <c r="I238" s="130"/>
      <c r="J238" s="132"/>
      <c r="K238" s="132"/>
      <c r="L238" s="132"/>
      <c r="M238" s="132"/>
      <c r="N238" s="100"/>
    </row>
    <row r="239" spans="1:14" ht="15" hidden="1" customHeight="1" x14ac:dyDescent="0.25">
      <c r="A239"/>
      <c r="B239" s="202"/>
      <c r="C239" s="205"/>
      <c r="D239" s="101" t="s">
        <v>98</v>
      </c>
      <c r="E239" s="155">
        <f>E240</f>
        <v>0</v>
      </c>
      <c r="F239" s="243"/>
      <c r="G239" s="130"/>
      <c r="H239" s="130"/>
      <c r="I239" s="130"/>
      <c r="J239" s="132"/>
      <c r="K239" s="132"/>
      <c r="L239" s="132"/>
      <c r="M239" s="132"/>
      <c r="N239" s="100"/>
    </row>
    <row r="240" spans="1:14" ht="15" hidden="1" customHeight="1" x14ac:dyDescent="0.25">
      <c r="A240"/>
      <c r="B240" s="202"/>
      <c r="C240" s="205"/>
      <c r="D240" s="99" t="s">
        <v>15</v>
      </c>
      <c r="E240" s="155">
        <v>0</v>
      </c>
      <c r="F240" s="243"/>
      <c r="G240" s="130"/>
      <c r="H240" s="130"/>
      <c r="I240" s="130"/>
      <c r="J240" s="132"/>
      <c r="K240" s="132"/>
      <c r="L240" s="132"/>
      <c r="M240" s="132"/>
      <c r="N240" s="100"/>
    </row>
    <row r="241" spans="1:14" ht="15" hidden="1" customHeight="1" x14ac:dyDescent="0.25">
      <c r="A241"/>
      <c r="B241" s="202"/>
      <c r="C241" s="205"/>
      <c r="D241" s="101" t="s">
        <v>99</v>
      </c>
      <c r="E241" s="155">
        <f>E242</f>
        <v>0</v>
      </c>
      <c r="F241" s="243"/>
      <c r="G241" s="130"/>
      <c r="H241" s="130"/>
      <c r="I241" s="130"/>
      <c r="J241" s="132"/>
      <c r="K241" s="132"/>
      <c r="L241" s="132"/>
      <c r="M241" s="132"/>
      <c r="N241" s="100"/>
    </row>
    <row r="242" spans="1:14" ht="15" hidden="1" customHeight="1" x14ac:dyDescent="0.25">
      <c r="A242"/>
      <c r="B242" s="202"/>
      <c r="C242" s="205"/>
      <c r="D242" s="99" t="s">
        <v>15</v>
      </c>
      <c r="E242" s="155">
        <v>0</v>
      </c>
      <c r="F242" s="243"/>
      <c r="G242" s="130"/>
      <c r="H242" s="130"/>
      <c r="I242" s="130"/>
      <c r="J242" s="132"/>
      <c r="K242" s="132"/>
      <c r="L242" s="132"/>
      <c r="M242" s="132"/>
      <c r="N242" s="100"/>
    </row>
    <row r="243" spans="1:14" ht="15" hidden="1" customHeight="1" x14ac:dyDescent="0.25">
      <c r="A243"/>
      <c r="B243" s="202"/>
      <c r="C243" s="205"/>
      <c r="D243" s="101" t="s">
        <v>100</v>
      </c>
      <c r="E243" s="155">
        <f>E244</f>
        <v>0</v>
      </c>
      <c r="F243" s="243"/>
      <c r="G243" s="130"/>
      <c r="H243" s="130"/>
      <c r="I243" s="130"/>
      <c r="J243" s="132"/>
      <c r="K243" s="132"/>
      <c r="L243" s="132"/>
      <c r="M243" s="132"/>
      <c r="N243" s="100"/>
    </row>
    <row r="244" spans="1:14" ht="15" hidden="1" customHeight="1" x14ac:dyDescent="0.25">
      <c r="A244"/>
      <c r="B244" s="202"/>
      <c r="C244" s="205"/>
      <c r="D244" s="99" t="s">
        <v>15</v>
      </c>
      <c r="E244" s="155">
        <v>0</v>
      </c>
      <c r="F244" s="243"/>
      <c r="G244" s="130"/>
      <c r="H244" s="130"/>
      <c r="I244" s="130"/>
      <c r="J244" s="132"/>
      <c r="K244" s="132"/>
      <c r="L244" s="132"/>
      <c r="M244" s="132"/>
      <c r="N244" s="100"/>
    </row>
    <row r="245" spans="1:14" ht="15" hidden="1" customHeight="1" x14ac:dyDescent="0.25">
      <c r="B245" s="202"/>
      <c r="C245" s="205"/>
      <c r="D245" s="102" t="s">
        <v>101</v>
      </c>
      <c r="E245" s="154">
        <f>E246+E247+E249+E251</f>
        <v>0</v>
      </c>
      <c r="F245" s="243"/>
      <c r="G245" s="130"/>
      <c r="H245" s="130"/>
      <c r="I245" s="130"/>
      <c r="J245" s="132"/>
      <c r="K245" s="132"/>
      <c r="L245" s="132"/>
      <c r="M245" s="132"/>
      <c r="N245" s="100"/>
    </row>
    <row r="246" spans="1:14" ht="15" hidden="1" customHeight="1" x14ac:dyDescent="0.25">
      <c r="A246"/>
      <c r="B246" s="202"/>
      <c r="C246" s="205"/>
      <c r="D246" s="99" t="s">
        <v>17</v>
      </c>
      <c r="E246" s="155">
        <v>0</v>
      </c>
      <c r="F246" s="243"/>
      <c r="G246" s="130"/>
      <c r="H246" s="130"/>
      <c r="I246" s="130"/>
      <c r="J246" s="132"/>
      <c r="K246" s="132"/>
      <c r="L246" s="132"/>
      <c r="M246" s="132"/>
      <c r="N246" s="100"/>
    </row>
    <row r="247" spans="1:14" ht="15" hidden="1" customHeight="1" x14ac:dyDescent="0.25">
      <c r="A247"/>
      <c r="B247" s="202"/>
      <c r="C247" s="205"/>
      <c r="D247" s="101" t="s">
        <v>102</v>
      </c>
      <c r="E247" s="155">
        <f>E248</f>
        <v>0</v>
      </c>
      <c r="F247" s="243"/>
      <c r="G247" s="130"/>
      <c r="H247" s="130"/>
      <c r="I247" s="130"/>
      <c r="J247" s="132"/>
      <c r="K247" s="132"/>
      <c r="L247" s="132"/>
      <c r="M247" s="132"/>
      <c r="N247" s="100"/>
    </row>
    <row r="248" spans="1:14" ht="15" hidden="1" customHeight="1" x14ac:dyDescent="0.25">
      <c r="A248"/>
      <c r="B248" s="202"/>
      <c r="C248" s="205"/>
      <c r="D248" s="99" t="s">
        <v>17</v>
      </c>
      <c r="E248" s="155">
        <v>0</v>
      </c>
      <c r="F248" s="243"/>
      <c r="G248" s="130"/>
      <c r="H248" s="130"/>
      <c r="I248" s="130"/>
      <c r="J248" s="132"/>
      <c r="K248" s="132"/>
      <c r="L248" s="132"/>
      <c r="M248" s="132"/>
      <c r="N248" s="100"/>
    </row>
    <row r="249" spans="1:14" ht="15" hidden="1" customHeight="1" x14ac:dyDescent="0.25">
      <c r="A249"/>
      <c r="B249" s="202"/>
      <c r="C249" s="205"/>
      <c r="D249" s="101" t="s">
        <v>103</v>
      </c>
      <c r="E249" s="155">
        <f>E250</f>
        <v>0</v>
      </c>
      <c r="F249" s="243"/>
      <c r="G249" s="130"/>
      <c r="H249" s="130"/>
      <c r="I249" s="130"/>
      <c r="J249" s="132"/>
      <c r="K249" s="132"/>
      <c r="L249" s="132"/>
      <c r="M249" s="132"/>
      <c r="N249" s="100"/>
    </row>
    <row r="250" spans="1:14" ht="15" hidden="1" customHeight="1" x14ac:dyDescent="0.25">
      <c r="A250"/>
      <c r="B250" s="202"/>
      <c r="C250" s="205"/>
      <c r="D250" s="99" t="s">
        <v>17</v>
      </c>
      <c r="E250" s="155">
        <v>0</v>
      </c>
      <c r="F250" s="243"/>
      <c r="G250" s="130"/>
      <c r="H250" s="130"/>
      <c r="I250" s="130"/>
      <c r="J250" s="132"/>
      <c r="K250" s="132"/>
      <c r="L250" s="132"/>
      <c r="M250" s="132"/>
      <c r="N250" s="100"/>
    </row>
    <row r="251" spans="1:14" ht="15" hidden="1" customHeight="1" x14ac:dyDescent="0.25">
      <c r="A251"/>
      <c r="B251" s="202"/>
      <c r="C251" s="205"/>
      <c r="D251" s="101" t="s">
        <v>104</v>
      </c>
      <c r="E251" s="155">
        <f>E252</f>
        <v>0</v>
      </c>
      <c r="F251" s="243"/>
      <c r="G251" s="130"/>
      <c r="H251" s="130"/>
      <c r="I251" s="130"/>
      <c r="J251" s="132"/>
      <c r="K251" s="132"/>
      <c r="L251" s="132"/>
      <c r="M251" s="132"/>
      <c r="N251" s="100"/>
    </row>
    <row r="252" spans="1:14" ht="15" hidden="1" customHeight="1" x14ac:dyDescent="0.25">
      <c r="A252"/>
      <c r="B252" s="203"/>
      <c r="C252" s="206"/>
      <c r="D252" s="99" t="s">
        <v>17</v>
      </c>
      <c r="E252" s="155">
        <v>0</v>
      </c>
      <c r="F252" s="244"/>
      <c r="G252" s="130"/>
      <c r="H252" s="130"/>
      <c r="I252" s="130"/>
      <c r="J252" s="132"/>
      <c r="K252" s="132"/>
      <c r="L252" s="132"/>
      <c r="M252" s="132"/>
      <c r="N252" s="100"/>
    </row>
    <row r="253" spans="1:14" ht="15" hidden="1" customHeight="1" x14ac:dyDescent="0.25">
      <c r="B253" s="207">
        <v>150070</v>
      </c>
      <c r="C253" s="209" t="s">
        <v>105</v>
      </c>
      <c r="D253" s="102" t="s">
        <v>106</v>
      </c>
      <c r="E253" s="154">
        <f>E254+E256+E258</f>
        <v>0</v>
      </c>
      <c r="F253" s="132"/>
      <c r="G253" s="130"/>
      <c r="H253" s="130"/>
      <c r="I253" s="130"/>
      <c r="J253" s="132"/>
      <c r="K253" s="132"/>
      <c r="L253" s="132"/>
      <c r="M253" s="132"/>
      <c r="N253" s="100"/>
    </row>
    <row r="254" spans="1:14" ht="15" hidden="1" customHeight="1" x14ac:dyDescent="0.25">
      <c r="A254"/>
      <c r="B254" s="207"/>
      <c r="C254" s="209"/>
      <c r="D254" s="99" t="s">
        <v>15</v>
      </c>
      <c r="E254" s="155">
        <v>0</v>
      </c>
      <c r="F254" s="132"/>
      <c r="G254" s="130"/>
      <c r="H254" s="130"/>
      <c r="I254" s="130"/>
      <c r="J254" s="132"/>
      <c r="K254" s="132"/>
      <c r="L254" s="132"/>
      <c r="M254" s="132"/>
      <c r="N254" s="100"/>
    </row>
    <row r="255" spans="1:14" ht="15" hidden="1" customHeight="1" x14ac:dyDescent="0.25">
      <c r="A255"/>
      <c r="B255" s="207"/>
      <c r="C255" s="209"/>
      <c r="D255" s="101" t="s">
        <v>107</v>
      </c>
      <c r="E255" s="155">
        <f>E256</f>
        <v>0</v>
      </c>
      <c r="F255" s="132"/>
      <c r="G255" s="130"/>
      <c r="H255" s="130"/>
      <c r="I255" s="130"/>
      <c r="J255" s="132"/>
      <c r="K255" s="132"/>
      <c r="L255" s="132"/>
      <c r="M255" s="132"/>
      <c r="N255" s="100"/>
    </row>
    <row r="256" spans="1:14" ht="15" hidden="1" customHeight="1" x14ac:dyDescent="0.25">
      <c r="A256"/>
      <c r="B256" s="207"/>
      <c r="C256" s="209"/>
      <c r="D256" s="99" t="s">
        <v>17</v>
      </c>
      <c r="E256" s="155">
        <v>0</v>
      </c>
      <c r="F256" s="132"/>
      <c r="G256" s="130"/>
      <c r="H256" s="130"/>
      <c r="I256" s="130"/>
      <c r="J256" s="132"/>
      <c r="K256" s="132"/>
      <c r="L256" s="132"/>
      <c r="M256" s="132"/>
      <c r="N256" s="100"/>
    </row>
    <row r="257" spans="1:14" ht="15" hidden="1" customHeight="1" x14ac:dyDescent="0.25">
      <c r="A257"/>
      <c r="B257" s="207"/>
      <c r="C257" s="209"/>
      <c r="D257" s="101" t="s">
        <v>108</v>
      </c>
      <c r="E257" s="155">
        <f>E258</f>
        <v>0</v>
      </c>
      <c r="F257" s="132"/>
      <c r="G257" s="130"/>
      <c r="H257" s="130"/>
      <c r="I257" s="130"/>
      <c r="J257" s="132"/>
      <c r="K257" s="132"/>
      <c r="L257" s="132"/>
      <c r="M257" s="132"/>
      <c r="N257" s="100"/>
    </row>
    <row r="258" spans="1:14" ht="15" hidden="1" customHeight="1" x14ac:dyDescent="0.25">
      <c r="A258"/>
      <c r="B258" s="207"/>
      <c r="C258" s="209"/>
      <c r="D258" s="99" t="s">
        <v>17</v>
      </c>
      <c r="E258" s="155">
        <v>0</v>
      </c>
      <c r="F258" s="132"/>
      <c r="G258" s="130"/>
      <c r="H258" s="130"/>
      <c r="I258" s="130"/>
      <c r="J258" s="132"/>
      <c r="K258" s="132"/>
      <c r="L258" s="132"/>
      <c r="M258" s="132"/>
      <c r="N258" s="100"/>
    </row>
    <row r="259" spans="1:14" ht="15" hidden="1" customHeight="1" x14ac:dyDescent="0.25">
      <c r="B259" s="210">
        <v>150090</v>
      </c>
      <c r="C259" s="209" t="s">
        <v>109</v>
      </c>
      <c r="D259" s="103" t="s">
        <v>110</v>
      </c>
      <c r="E259" s="154">
        <f>+E260+E262+E264+E266</f>
        <v>0</v>
      </c>
      <c r="F259" s="132"/>
      <c r="G259" s="130"/>
      <c r="H259" s="130"/>
      <c r="I259" s="130"/>
      <c r="J259" s="132"/>
      <c r="K259" s="132"/>
      <c r="L259" s="132"/>
      <c r="M259" s="132"/>
      <c r="N259" s="100"/>
    </row>
    <row r="260" spans="1:14" ht="15" hidden="1" customHeight="1" x14ac:dyDescent="0.25">
      <c r="A260"/>
      <c r="B260" s="210"/>
      <c r="C260" s="209"/>
      <c r="D260" s="99" t="s">
        <v>111</v>
      </c>
      <c r="E260" s="155">
        <v>0</v>
      </c>
      <c r="F260" s="132"/>
      <c r="G260" s="130"/>
      <c r="H260" s="130"/>
      <c r="I260" s="130"/>
      <c r="J260" s="132"/>
      <c r="K260" s="132"/>
      <c r="L260" s="132"/>
      <c r="M260" s="132"/>
      <c r="N260" s="100"/>
    </row>
    <row r="261" spans="1:14" ht="15" hidden="1" customHeight="1" x14ac:dyDescent="0.25">
      <c r="A261"/>
      <c r="B261" s="210"/>
      <c r="C261" s="209"/>
      <c r="D261" s="105" t="s">
        <v>112</v>
      </c>
      <c r="E261" s="155">
        <f>E262</f>
        <v>0</v>
      </c>
      <c r="F261" s="132"/>
      <c r="G261" s="130"/>
      <c r="H261" s="130"/>
      <c r="I261" s="130"/>
      <c r="J261" s="132"/>
      <c r="K261" s="132"/>
      <c r="L261" s="132"/>
      <c r="M261" s="132"/>
      <c r="N261" s="100"/>
    </row>
    <row r="262" spans="1:14" ht="15" hidden="1" customHeight="1" x14ac:dyDescent="0.25">
      <c r="A262"/>
      <c r="B262" s="210"/>
      <c r="C262" s="209"/>
      <c r="D262" s="99" t="s">
        <v>15</v>
      </c>
      <c r="E262" s="155">
        <v>0</v>
      </c>
      <c r="F262" s="132"/>
      <c r="G262" s="130"/>
      <c r="H262" s="130"/>
      <c r="I262" s="130"/>
      <c r="J262" s="132"/>
      <c r="K262" s="132"/>
      <c r="L262" s="132"/>
      <c r="M262" s="132"/>
      <c r="N262" s="100"/>
    </row>
    <row r="263" spans="1:14" ht="15" hidden="1" customHeight="1" x14ac:dyDescent="0.25">
      <c r="A263"/>
      <c r="B263" s="210"/>
      <c r="C263" s="209"/>
      <c r="D263" s="101" t="s">
        <v>64</v>
      </c>
      <c r="E263" s="155">
        <f>E264</f>
        <v>0</v>
      </c>
      <c r="F263" s="132"/>
      <c r="G263" s="130"/>
      <c r="H263" s="130"/>
      <c r="I263" s="130"/>
      <c r="J263" s="132"/>
      <c r="K263" s="132"/>
      <c r="L263" s="132"/>
      <c r="M263" s="132"/>
      <c r="N263" s="100"/>
    </row>
    <row r="264" spans="1:14" ht="15" hidden="1" customHeight="1" x14ac:dyDescent="0.25">
      <c r="A264"/>
      <c r="B264" s="210"/>
      <c r="C264" s="209"/>
      <c r="D264" s="99" t="s">
        <v>17</v>
      </c>
      <c r="E264" s="155">
        <v>0</v>
      </c>
      <c r="F264" s="132"/>
      <c r="G264" s="130"/>
      <c r="H264" s="130"/>
      <c r="I264" s="130"/>
      <c r="J264" s="132"/>
      <c r="K264" s="132"/>
      <c r="L264" s="132"/>
      <c r="M264" s="132"/>
      <c r="N264" s="100"/>
    </row>
    <row r="265" spans="1:14" ht="15" hidden="1" customHeight="1" x14ac:dyDescent="0.25">
      <c r="A265"/>
      <c r="B265" s="210"/>
      <c r="C265" s="209"/>
      <c r="D265" s="101" t="s">
        <v>113</v>
      </c>
      <c r="E265" s="155">
        <f>E266</f>
        <v>0</v>
      </c>
      <c r="F265" s="132"/>
      <c r="G265" s="130"/>
      <c r="H265" s="130"/>
      <c r="I265" s="130"/>
      <c r="J265" s="132"/>
      <c r="K265" s="132"/>
      <c r="L265" s="132"/>
      <c r="M265" s="132"/>
      <c r="N265" s="100"/>
    </row>
    <row r="266" spans="1:14" ht="15" hidden="1" customHeight="1" x14ac:dyDescent="0.25">
      <c r="A266"/>
      <c r="B266" s="210"/>
      <c r="C266" s="209"/>
      <c r="D266" s="99" t="s">
        <v>17</v>
      </c>
      <c r="E266" s="155">
        <v>0</v>
      </c>
      <c r="F266" s="132"/>
      <c r="G266" s="130"/>
      <c r="H266" s="130"/>
      <c r="I266" s="130"/>
      <c r="J266" s="132"/>
      <c r="K266" s="132"/>
      <c r="L266" s="132"/>
      <c r="M266" s="132"/>
      <c r="N266" s="100"/>
    </row>
    <row r="267" spans="1:14" ht="15" hidden="1" customHeight="1" x14ac:dyDescent="0.25">
      <c r="B267" s="30">
        <v>160000</v>
      </c>
      <c r="C267" s="208" t="s">
        <v>114</v>
      </c>
      <c r="D267" s="208"/>
      <c r="E267" s="157">
        <f>E268+E271+E274</f>
        <v>0</v>
      </c>
      <c r="F267" s="132"/>
      <c r="G267" s="130"/>
      <c r="H267" s="130"/>
      <c r="I267" s="130"/>
      <c r="J267" s="132"/>
      <c r="K267" s="132"/>
      <c r="L267" s="132"/>
      <c r="M267" s="132"/>
      <c r="N267" s="100"/>
    </row>
    <row r="268" spans="1:14" ht="15" hidden="1" customHeight="1" x14ac:dyDescent="0.25">
      <c r="A268"/>
      <c r="B268" s="207">
        <v>160010</v>
      </c>
      <c r="C268" s="200" t="s">
        <v>115</v>
      </c>
      <c r="D268" s="98" t="s">
        <v>116</v>
      </c>
      <c r="E268" s="158">
        <f>E269+E270</f>
        <v>0</v>
      </c>
      <c r="F268" s="132"/>
      <c r="G268" s="130"/>
      <c r="H268" s="130"/>
      <c r="I268" s="130"/>
      <c r="J268" s="132"/>
      <c r="K268" s="132"/>
      <c r="L268" s="132"/>
      <c r="M268" s="132"/>
      <c r="N268" s="100"/>
    </row>
    <row r="269" spans="1:14" ht="15" hidden="1" customHeight="1" x14ac:dyDescent="0.25">
      <c r="A269"/>
      <c r="B269" s="207"/>
      <c r="C269" s="200"/>
      <c r="D269" s="99" t="s">
        <v>15</v>
      </c>
      <c r="E269" s="155">
        <v>0</v>
      </c>
      <c r="F269" s="132"/>
      <c r="G269" s="130"/>
      <c r="H269" s="130"/>
      <c r="I269" s="130"/>
      <c r="J269" s="132"/>
      <c r="K269" s="132"/>
      <c r="L269" s="132"/>
      <c r="M269" s="132"/>
      <c r="N269" s="100"/>
    </row>
    <row r="270" spans="1:14" ht="15" hidden="1" customHeight="1" x14ac:dyDescent="0.25">
      <c r="A270"/>
      <c r="B270" s="207"/>
      <c r="C270" s="200"/>
      <c r="D270" s="99" t="s">
        <v>17</v>
      </c>
      <c r="E270" s="155">
        <v>0</v>
      </c>
      <c r="F270" s="132"/>
      <c r="G270" s="130"/>
      <c r="H270" s="130"/>
      <c r="I270" s="130"/>
      <c r="J270" s="132"/>
      <c r="K270" s="132"/>
      <c r="L270" s="132"/>
      <c r="M270" s="132"/>
      <c r="N270" s="100"/>
    </row>
    <row r="271" spans="1:14" ht="15" hidden="1" customHeight="1" x14ac:dyDescent="0.25">
      <c r="A271"/>
      <c r="B271" s="207"/>
      <c r="C271" s="200"/>
      <c r="D271" s="98" t="s">
        <v>117</v>
      </c>
      <c r="E271" s="158">
        <f>E272+E273</f>
        <v>0</v>
      </c>
      <c r="F271" s="132"/>
      <c r="G271" s="130"/>
      <c r="H271" s="130"/>
      <c r="I271" s="130"/>
      <c r="J271" s="132"/>
      <c r="K271" s="132"/>
      <c r="L271" s="132"/>
      <c r="M271" s="132"/>
      <c r="N271" s="100"/>
    </row>
    <row r="272" spans="1:14" ht="15" hidden="1" customHeight="1" x14ac:dyDescent="0.25">
      <c r="A272"/>
      <c r="B272" s="207"/>
      <c r="C272" s="200"/>
      <c r="D272" s="99" t="s">
        <v>15</v>
      </c>
      <c r="E272" s="155">
        <v>0</v>
      </c>
      <c r="F272" s="132"/>
      <c r="G272" s="130"/>
      <c r="H272" s="130"/>
      <c r="I272" s="130"/>
      <c r="J272" s="132"/>
      <c r="K272" s="132"/>
      <c r="L272" s="132"/>
      <c r="M272" s="132"/>
      <c r="N272" s="100"/>
    </row>
    <row r="273" spans="1:14" ht="15" hidden="1" customHeight="1" x14ac:dyDescent="0.25">
      <c r="A273"/>
      <c r="B273" s="207"/>
      <c r="C273" s="200"/>
      <c r="D273" s="99" t="s">
        <v>17</v>
      </c>
      <c r="E273" s="155">
        <v>0</v>
      </c>
      <c r="F273" s="132"/>
      <c r="G273" s="130"/>
      <c r="H273" s="130"/>
      <c r="I273" s="130"/>
      <c r="J273" s="132"/>
      <c r="K273" s="132"/>
      <c r="L273" s="132"/>
      <c r="M273" s="132"/>
      <c r="N273" s="100"/>
    </row>
    <row r="274" spans="1:14" ht="15" hidden="1" customHeight="1" x14ac:dyDescent="0.25">
      <c r="B274" s="36">
        <v>160030</v>
      </c>
      <c r="C274" s="200" t="s">
        <v>118</v>
      </c>
      <c r="D274" s="200"/>
      <c r="E274" s="155">
        <v>0</v>
      </c>
      <c r="F274" s="132"/>
      <c r="G274" s="130"/>
      <c r="H274" s="130"/>
      <c r="I274" s="130"/>
      <c r="J274" s="132"/>
      <c r="K274" s="132"/>
      <c r="L274" s="132"/>
      <c r="M274" s="132"/>
      <c r="N274" s="100"/>
    </row>
    <row r="275" spans="1:14" ht="15" hidden="1" customHeight="1" x14ac:dyDescent="0.25">
      <c r="B275" s="30">
        <v>170000</v>
      </c>
      <c r="C275" s="208" t="s">
        <v>119</v>
      </c>
      <c r="D275" s="208"/>
      <c r="E275" s="157">
        <f>E276+E277</f>
        <v>0</v>
      </c>
      <c r="F275" s="132"/>
      <c r="G275" s="130"/>
      <c r="H275" s="130"/>
      <c r="I275" s="130"/>
      <c r="J275" s="132"/>
      <c r="K275" s="132"/>
      <c r="L275" s="132"/>
      <c r="M275" s="132"/>
      <c r="N275" s="100"/>
    </row>
    <row r="276" spans="1:14" ht="15" hidden="1" customHeight="1" x14ac:dyDescent="0.25">
      <c r="B276" s="35">
        <v>170010</v>
      </c>
      <c r="C276" s="200" t="s">
        <v>120</v>
      </c>
      <c r="D276" s="200"/>
      <c r="E276" s="155">
        <v>0</v>
      </c>
      <c r="F276" s="132"/>
      <c r="G276" s="130"/>
      <c r="H276" s="130"/>
      <c r="I276" s="130"/>
      <c r="J276" s="132"/>
      <c r="K276" s="132"/>
      <c r="L276" s="132"/>
      <c r="M276" s="132"/>
      <c r="N276" s="100"/>
    </row>
    <row r="277" spans="1:14" ht="15" hidden="1" customHeight="1" x14ac:dyDescent="0.25">
      <c r="A277"/>
      <c r="B277" s="35">
        <v>170020</v>
      </c>
      <c r="C277" s="200" t="s">
        <v>121</v>
      </c>
      <c r="D277" s="200"/>
      <c r="E277" s="155">
        <v>0</v>
      </c>
      <c r="F277" s="132"/>
      <c r="G277" s="130"/>
      <c r="H277" s="130"/>
      <c r="I277" s="130"/>
      <c r="J277" s="132"/>
      <c r="K277" s="132"/>
      <c r="L277" s="132"/>
      <c r="M277" s="132"/>
      <c r="N277" s="100"/>
    </row>
    <row r="278" spans="1:14" ht="15" hidden="1" customHeight="1" x14ac:dyDescent="0.25">
      <c r="B278" s="30">
        <v>190000</v>
      </c>
      <c r="C278" s="208" t="s">
        <v>122</v>
      </c>
      <c r="D278" s="208"/>
      <c r="E278" s="157">
        <f>E279+E280+E281+E282</f>
        <v>0</v>
      </c>
      <c r="F278" s="132"/>
      <c r="G278" s="130"/>
      <c r="H278" s="130"/>
      <c r="I278" s="130"/>
      <c r="J278" s="132"/>
      <c r="K278" s="132"/>
      <c r="L278" s="132"/>
      <c r="M278" s="132"/>
      <c r="N278" s="100"/>
    </row>
    <row r="279" spans="1:14" ht="15" hidden="1" customHeight="1" x14ac:dyDescent="0.25">
      <c r="B279" s="37">
        <v>190040</v>
      </c>
      <c r="C279" s="200" t="s">
        <v>123</v>
      </c>
      <c r="D279" s="200"/>
      <c r="E279" s="155">
        <v>0</v>
      </c>
      <c r="F279" s="132"/>
      <c r="G279" s="130"/>
      <c r="H279" s="130"/>
      <c r="I279" s="130"/>
      <c r="J279" s="132"/>
      <c r="K279" s="132"/>
      <c r="L279" s="132"/>
      <c r="M279" s="132"/>
      <c r="N279" s="100"/>
    </row>
    <row r="280" spans="1:14" ht="15" hidden="1" customHeight="1" x14ac:dyDescent="0.25">
      <c r="B280" s="37">
        <v>190050</v>
      </c>
      <c r="C280" s="200" t="s">
        <v>124</v>
      </c>
      <c r="D280" s="200"/>
      <c r="E280" s="155">
        <v>0</v>
      </c>
      <c r="F280" s="132"/>
      <c r="G280" s="130"/>
      <c r="H280" s="130"/>
      <c r="I280" s="130"/>
      <c r="J280" s="132"/>
      <c r="K280" s="132"/>
      <c r="L280" s="132"/>
      <c r="M280" s="132"/>
      <c r="N280" s="100"/>
    </row>
    <row r="281" spans="1:14" ht="15" hidden="1" customHeight="1" x14ac:dyDescent="0.25">
      <c r="B281" s="37">
        <v>190060</v>
      </c>
      <c r="C281" s="200" t="s">
        <v>125</v>
      </c>
      <c r="D281" s="200"/>
      <c r="E281" s="155">
        <v>0</v>
      </c>
      <c r="F281" s="132"/>
      <c r="G281" s="130"/>
      <c r="H281" s="130"/>
      <c r="I281" s="130"/>
      <c r="J281" s="132"/>
      <c r="K281" s="132"/>
      <c r="L281" s="132"/>
      <c r="M281" s="132"/>
      <c r="N281" s="100"/>
    </row>
    <row r="282" spans="1:14" ht="15" hidden="1" customHeight="1" x14ac:dyDescent="0.25">
      <c r="B282" s="106">
        <v>190070</v>
      </c>
      <c r="C282" s="214" t="s">
        <v>126</v>
      </c>
      <c r="D282" s="214"/>
      <c r="E282" s="159">
        <v>0</v>
      </c>
      <c r="F282" s="137"/>
      <c r="G282" s="165"/>
      <c r="H282" s="165"/>
      <c r="I282" s="165"/>
      <c r="J282" s="137"/>
      <c r="K282" s="137"/>
      <c r="L282" s="137"/>
      <c r="M282" s="137"/>
      <c r="N282" s="100"/>
    </row>
    <row r="283" spans="1:14" ht="15" customHeight="1" x14ac:dyDescent="0.25">
      <c r="B283" s="218">
        <v>150010</v>
      </c>
      <c r="C283" s="215" t="s">
        <v>58</v>
      </c>
      <c r="D283" s="122" t="s">
        <v>127</v>
      </c>
      <c r="E283" s="147">
        <f>E284+E285+E287</f>
        <v>0</v>
      </c>
      <c r="F283" s="166"/>
      <c r="G283" s="175"/>
      <c r="H283" s="175"/>
      <c r="I283" s="175"/>
      <c r="J283" s="169"/>
      <c r="K283" s="169"/>
      <c r="L283" s="169"/>
      <c r="M283" s="172"/>
    </row>
    <row r="284" spans="1:14" ht="15" customHeight="1" x14ac:dyDescent="0.25">
      <c r="B284" s="219"/>
      <c r="C284" s="216"/>
      <c r="D284" s="112" t="s">
        <v>15</v>
      </c>
      <c r="E284" s="144">
        <v>0</v>
      </c>
      <c r="F284" s="167"/>
      <c r="G284" s="176"/>
      <c r="H284" s="176"/>
      <c r="I284" s="176"/>
      <c r="J284" s="170"/>
      <c r="K284" s="170"/>
      <c r="L284" s="170"/>
      <c r="M284" s="173"/>
    </row>
    <row r="285" spans="1:14" ht="15" customHeight="1" x14ac:dyDescent="0.25">
      <c r="B285" s="219"/>
      <c r="C285" s="216"/>
      <c r="D285" s="114" t="s">
        <v>61</v>
      </c>
      <c r="E285" s="160">
        <f>E286</f>
        <v>0</v>
      </c>
      <c r="F285" s="167"/>
      <c r="G285" s="176"/>
      <c r="H285" s="176"/>
      <c r="I285" s="176"/>
      <c r="J285" s="170"/>
      <c r="K285" s="170"/>
      <c r="L285" s="170"/>
      <c r="M285" s="173"/>
    </row>
    <row r="286" spans="1:14" ht="15" customHeight="1" x14ac:dyDescent="0.25">
      <c r="B286" s="219"/>
      <c r="C286" s="216"/>
      <c r="D286" s="112" t="s">
        <v>15</v>
      </c>
      <c r="E286" s="144">
        <v>0</v>
      </c>
      <c r="F286" s="167"/>
      <c r="G286" s="176"/>
      <c r="H286" s="176"/>
      <c r="I286" s="176"/>
      <c r="J286" s="170"/>
      <c r="K286" s="170"/>
      <c r="L286" s="170"/>
      <c r="M286" s="173"/>
    </row>
    <row r="287" spans="1:14" ht="15" customHeight="1" x14ac:dyDescent="0.25">
      <c r="B287" s="219"/>
      <c r="C287" s="216"/>
      <c r="D287" s="114" t="s">
        <v>62</v>
      </c>
      <c r="E287" s="160">
        <f>E288</f>
        <v>0</v>
      </c>
      <c r="F287" s="167"/>
      <c r="G287" s="176"/>
      <c r="H287" s="176"/>
      <c r="I287" s="176"/>
      <c r="J287" s="170"/>
      <c r="K287" s="170"/>
      <c r="L287" s="170"/>
      <c r="M287" s="173"/>
    </row>
    <row r="288" spans="1:14" ht="15" customHeight="1" thickBot="1" x14ac:dyDescent="0.3">
      <c r="B288" s="219"/>
      <c r="C288" s="216"/>
      <c r="D288" s="112" t="s">
        <v>15</v>
      </c>
      <c r="E288" s="144">
        <v>0</v>
      </c>
      <c r="F288" s="168"/>
      <c r="G288" s="177"/>
      <c r="H288" s="177"/>
      <c r="I288" s="177"/>
      <c r="J288" s="171"/>
      <c r="K288" s="171"/>
      <c r="L288" s="171"/>
      <c r="M288" s="174"/>
    </row>
    <row r="289" spans="2:13" ht="30" customHeight="1" x14ac:dyDescent="0.25">
      <c r="B289" s="219"/>
      <c r="C289" s="216"/>
      <c r="D289" s="123" t="s">
        <v>128</v>
      </c>
      <c r="E289" s="161">
        <f>E290+E292</f>
        <v>0</v>
      </c>
      <c r="F289" s="166"/>
      <c r="G289" s="175"/>
      <c r="H289" s="175"/>
      <c r="I289" s="175"/>
      <c r="J289" s="169"/>
      <c r="K289" s="169"/>
      <c r="L289" s="169"/>
      <c r="M289" s="172"/>
    </row>
    <row r="290" spans="2:13" ht="15" customHeight="1" x14ac:dyDescent="0.25">
      <c r="B290" s="219"/>
      <c r="C290" s="216"/>
      <c r="D290" s="114" t="s">
        <v>64</v>
      </c>
      <c r="E290" s="160">
        <f>E291</f>
        <v>0</v>
      </c>
      <c r="F290" s="167"/>
      <c r="G290" s="176"/>
      <c r="H290" s="176"/>
      <c r="I290" s="176"/>
      <c r="J290" s="170"/>
      <c r="K290" s="170"/>
      <c r="L290" s="170"/>
      <c r="M290" s="173"/>
    </row>
    <row r="291" spans="2:13" ht="15" customHeight="1" x14ac:dyDescent="0.25">
      <c r="B291" s="219"/>
      <c r="C291" s="216"/>
      <c r="D291" s="112" t="s">
        <v>17</v>
      </c>
      <c r="E291" s="144">
        <v>0</v>
      </c>
      <c r="F291" s="167"/>
      <c r="G291" s="176"/>
      <c r="H291" s="176"/>
      <c r="I291" s="176"/>
      <c r="J291" s="170"/>
      <c r="K291" s="170"/>
      <c r="L291" s="170"/>
      <c r="M291" s="173"/>
    </row>
    <row r="292" spans="2:13" ht="15" customHeight="1" x14ac:dyDescent="0.25">
      <c r="B292" s="219"/>
      <c r="C292" s="216"/>
      <c r="D292" s="114" t="s">
        <v>65</v>
      </c>
      <c r="E292" s="160">
        <f>E293</f>
        <v>0</v>
      </c>
      <c r="F292" s="167"/>
      <c r="G292" s="176"/>
      <c r="H292" s="176"/>
      <c r="I292" s="176"/>
      <c r="J292" s="170"/>
      <c r="K292" s="170"/>
      <c r="L292" s="170"/>
      <c r="M292" s="173"/>
    </row>
    <row r="293" spans="2:13" ht="15" customHeight="1" thickBot="1" x14ac:dyDescent="0.3">
      <c r="B293" s="220"/>
      <c r="C293" s="217"/>
      <c r="D293" s="113" t="s">
        <v>17</v>
      </c>
      <c r="E293" s="145">
        <v>0</v>
      </c>
      <c r="F293" s="168"/>
      <c r="G293" s="177"/>
      <c r="H293" s="177"/>
      <c r="I293" s="177"/>
      <c r="J293" s="171"/>
      <c r="K293" s="171"/>
      <c r="L293" s="171"/>
      <c r="M293" s="174"/>
    </row>
    <row r="294" spans="2:13" ht="15" customHeight="1" x14ac:dyDescent="0.25">
      <c r="B294" s="211" t="s">
        <v>129</v>
      </c>
      <c r="C294" s="212"/>
      <c r="D294" s="213"/>
      <c r="E294" s="121">
        <f>SUM(E3:E6,E8,E42,E46,E48,E52,E54,E58,E62,E66,E68,E72,E76,E80,E94,E110,E114,E123,E127,E283,E289)</f>
        <v>0</v>
      </c>
      <c r="F294" s="162" t="s">
        <v>599</v>
      </c>
      <c r="G294" s="162"/>
      <c r="H294" s="162"/>
      <c r="I294" s="162"/>
      <c r="J294" s="162"/>
      <c r="K294" s="162"/>
      <c r="L294" s="163">
        <v>0</v>
      </c>
    </row>
    <row r="295" spans="2:13" x14ac:dyDescent="0.3">
      <c r="B295" s="245" t="s">
        <v>130</v>
      </c>
      <c r="C295" s="246"/>
      <c r="D295" s="247"/>
      <c r="E295" s="84">
        <f>+E294*0.21</f>
        <v>0</v>
      </c>
      <c r="F295" s="194" t="s">
        <v>600</v>
      </c>
      <c r="G295" s="194"/>
      <c r="H295" s="194"/>
      <c r="I295" s="194"/>
      <c r="J295" s="194"/>
      <c r="K295" s="194"/>
      <c r="L295" s="139">
        <v>0</v>
      </c>
    </row>
    <row r="296" spans="2:13" x14ac:dyDescent="0.3">
      <c r="B296" s="245" t="s">
        <v>131</v>
      </c>
      <c r="C296" s="246"/>
      <c r="D296" s="247"/>
      <c r="E296" s="86">
        <f>+E294+E295</f>
        <v>0</v>
      </c>
      <c r="F296" s="194" t="s">
        <v>601</v>
      </c>
      <c r="G296" s="194"/>
      <c r="H296" s="194"/>
      <c r="I296" s="194"/>
      <c r="J296" s="194"/>
      <c r="K296" s="194"/>
      <c r="L296" s="139">
        <v>0</v>
      </c>
    </row>
    <row r="297" spans="2:13" x14ac:dyDescent="0.3">
      <c r="B297" s="80"/>
    </row>
    <row r="298" spans="2:13" ht="60" customHeight="1" x14ac:dyDescent="0.25">
      <c r="B298" s="248" t="s">
        <v>132</v>
      </c>
      <c r="C298" s="248"/>
      <c r="D298" s="248"/>
      <c r="E298" s="248"/>
    </row>
  </sheetData>
  <sheetProtection formatCells="0" formatColumns="0" formatRows="0" insertColumns="0" insertRows="0" insertHyperlinks="0" deleteColumns="0" deleteRows="0" sort="0" autoFilter="0" pivotTables="0"/>
  <mergeCells count="217">
    <mergeCell ref="F236:F252"/>
    <mergeCell ref="B295:D295"/>
    <mergeCell ref="B296:D296"/>
    <mergeCell ref="B298:E298"/>
    <mergeCell ref="C7:D7"/>
    <mergeCell ref="B29:B36"/>
    <mergeCell ref="C29:C36"/>
    <mergeCell ref="C8:D8"/>
    <mergeCell ref="C9:D9"/>
    <mergeCell ref="C10:D10"/>
    <mergeCell ref="B11:B14"/>
    <mergeCell ref="C11:C14"/>
    <mergeCell ref="B110:B122"/>
    <mergeCell ref="C110:C122"/>
    <mergeCell ref="B15:B18"/>
    <mergeCell ref="C15:C18"/>
    <mergeCell ref="C19:D19"/>
    <mergeCell ref="B20:B24"/>
    <mergeCell ref="C20:C24"/>
    <mergeCell ref="B25:B28"/>
    <mergeCell ref="C25:C28"/>
    <mergeCell ref="C2:D2"/>
    <mergeCell ref="C3:D3"/>
    <mergeCell ref="C4:D4"/>
    <mergeCell ref="C5:D5"/>
    <mergeCell ref="C6:D6"/>
    <mergeCell ref="B229:B235"/>
    <mergeCell ref="C229:C235"/>
    <mergeCell ref="B236:B237"/>
    <mergeCell ref="C236:C237"/>
    <mergeCell ref="B37:B40"/>
    <mergeCell ref="C37:C40"/>
    <mergeCell ref="C41:D41"/>
    <mergeCell ref="C42:C109"/>
    <mergeCell ref="B42:B109"/>
    <mergeCell ref="B123:B130"/>
    <mergeCell ref="C123:C130"/>
    <mergeCell ref="C131:C216"/>
    <mergeCell ref="B131:B216"/>
    <mergeCell ref="B217:B228"/>
    <mergeCell ref="C217:C228"/>
    <mergeCell ref="B294:D294"/>
    <mergeCell ref="C277:D277"/>
    <mergeCell ref="C278:D278"/>
    <mergeCell ref="C279:D279"/>
    <mergeCell ref="C280:D280"/>
    <mergeCell ref="C281:D281"/>
    <mergeCell ref="C282:D282"/>
    <mergeCell ref="C283:C293"/>
    <mergeCell ref="B283:B293"/>
    <mergeCell ref="C276:D276"/>
    <mergeCell ref="B238:B252"/>
    <mergeCell ref="C238:C252"/>
    <mergeCell ref="B253:B258"/>
    <mergeCell ref="C274:D274"/>
    <mergeCell ref="C275:D275"/>
    <mergeCell ref="C253:C258"/>
    <mergeCell ref="B259:B266"/>
    <mergeCell ref="C259:C266"/>
    <mergeCell ref="C267:D267"/>
    <mergeCell ref="B268:B273"/>
    <mergeCell ref="C268:C273"/>
    <mergeCell ref="F295:K295"/>
    <mergeCell ref="F296:K296"/>
    <mergeCell ref="M46:M47"/>
    <mergeCell ref="L46:L47"/>
    <mergeCell ref="K46:K47"/>
    <mergeCell ref="J46:J47"/>
    <mergeCell ref="I46:I47"/>
    <mergeCell ref="H46:H47"/>
    <mergeCell ref="G46:G47"/>
    <mergeCell ref="F46:F47"/>
    <mergeCell ref="M48:M51"/>
    <mergeCell ref="L48:L51"/>
    <mergeCell ref="K48:K51"/>
    <mergeCell ref="J48:J51"/>
    <mergeCell ref="I48:I51"/>
    <mergeCell ref="H48:H51"/>
    <mergeCell ref="G48:G51"/>
    <mergeCell ref="F48:F51"/>
    <mergeCell ref="M52:M53"/>
    <mergeCell ref="L52:L53"/>
    <mergeCell ref="K52:K53"/>
    <mergeCell ref="J52:J53"/>
    <mergeCell ref="I52:I53"/>
    <mergeCell ref="H52:H53"/>
    <mergeCell ref="F1:M1"/>
    <mergeCell ref="F42:F45"/>
    <mergeCell ref="G42:G45"/>
    <mergeCell ref="H42:H45"/>
    <mergeCell ref="I42:I45"/>
    <mergeCell ref="J42:J45"/>
    <mergeCell ref="K42:K45"/>
    <mergeCell ref="L42:L45"/>
    <mergeCell ref="M42:M45"/>
    <mergeCell ref="G52:G53"/>
    <mergeCell ref="F52:F53"/>
    <mergeCell ref="M54:M57"/>
    <mergeCell ref="L54:L57"/>
    <mergeCell ref="K54:K57"/>
    <mergeCell ref="J54:J57"/>
    <mergeCell ref="I54:I57"/>
    <mergeCell ref="H54:H57"/>
    <mergeCell ref="G54:G57"/>
    <mergeCell ref="F54:F57"/>
    <mergeCell ref="M68:M71"/>
    <mergeCell ref="M66:M67"/>
    <mergeCell ref="L66:L67"/>
    <mergeCell ref="K66:K67"/>
    <mergeCell ref="J66:J67"/>
    <mergeCell ref="I66:I67"/>
    <mergeCell ref="H58:H61"/>
    <mergeCell ref="G58:G61"/>
    <mergeCell ref="F58:F61"/>
    <mergeCell ref="M62:M65"/>
    <mergeCell ref="K62:K65"/>
    <mergeCell ref="J62:J65"/>
    <mergeCell ref="I62:I65"/>
    <mergeCell ref="H62:H65"/>
    <mergeCell ref="G62:G65"/>
    <mergeCell ref="F62:F65"/>
    <mergeCell ref="L62:L65"/>
    <mergeCell ref="M58:M61"/>
    <mergeCell ref="L58:L61"/>
    <mergeCell ref="K58:K61"/>
    <mergeCell ref="J58:J61"/>
    <mergeCell ref="I58:I61"/>
    <mergeCell ref="H66:H67"/>
    <mergeCell ref="G66:G67"/>
    <mergeCell ref="F66:F67"/>
    <mergeCell ref="L68:L71"/>
    <mergeCell ref="K68:K71"/>
    <mergeCell ref="J68:J71"/>
    <mergeCell ref="I68:I71"/>
    <mergeCell ref="H68:H71"/>
    <mergeCell ref="G68:G71"/>
    <mergeCell ref="F68:F71"/>
    <mergeCell ref="H72:H75"/>
    <mergeCell ref="G72:G75"/>
    <mergeCell ref="F72:F75"/>
    <mergeCell ref="M76:M79"/>
    <mergeCell ref="L76:L79"/>
    <mergeCell ref="K76:K79"/>
    <mergeCell ref="J76:J79"/>
    <mergeCell ref="I76:I79"/>
    <mergeCell ref="H76:H79"/>
    <mergeCell ref="G76:G79"/>
    <mergeCell ref="F76:F79"/>
    <mergeCell ref="M72:M75"/>
    <mergeCell ref="L72:L75"/>
    <mergeCell ref="K72:K75"/>
    <mergeCell ref="J72:J75"/>
    <mergeCell ref="I72:I75"/>
    <mergeCell ref="F94:F109"/>
    <mergeCell ref="M94:M109"/>
    <mergeCell ref="L94:L109"/>
    <mergeCell ref="K94:K109"/>
    <mergeCell ref="J94:J109"/>
    <mergeCell ref="I94:I109"/>
    <mergeCell ref="H94:H109"/>
    <mergeCell ref="G94:G109"/>
    <mergeCell ref="F80:F93"/>
    <mergeCell ref="G80:G93"/>
    <mergeCell ref="H80:H93"/>
    <mergeCell ref="I80:I93"/>
    <mergeCell ref="J80:J93"/>
    <mergeCell ref="K80:K93"/>
    <mergeCell ref="L80:L93"/>
    <mergeCell ref="M80:M93"/>
    <mergeCell ref="H110:H113"/>
    <mergeCell ref="G110:G113"/>
    <mergeCell ref="F110:F113"/>
    <mergeCell ref="M110:M113"/>
    <mergeCell ref="M114:M122"/>
    <mergeCell ref="L114:L122"/>
    <mergeCell ref="K114:K122"/>
    <mergeCell ref="J114:J122"/>
    <mergeCell ref="I114:I122"/>
    <mergeCell ref="H114:H122"/>
    <mergeCell ref="G114:G122"/>
    <mergeCell ref="F114:F122"/>
    <mergeCell ref="L110:L113"/>
    <mergeCell ref="K110:K113"/>
    <mergeCell ref="J110:J113"/>
    <mergeCell ref="I110:I113"/>
    <mergeCell ref="H123:H126"/>
    <mergeCell ref="G123:G126"/>
    <mergeCell ref="F123:F126"/>
    <mergeCell ref="M127:M130"/>
    <mergeCell ref="L127:L130"/>
    <mergeCell ref="K127:K130"/>
    <mergeCell ref="J127:J130"/>
    <mergeCell ref="I127:I130"/>
    <mergeCell ref="H127:H130"/>
    <mergeCell ref="G127:G130"/>
    <mergeCell ref="F127:F130"/>
    <mergeCell ref="M123:M126"/>
    <mergeCell ref="L123:L126"/>
    <mergeCell ref="K123:K126"/>
    <mergeCell ref="J123:J126"/>
    <mergeCell ref="I123:I126"/>
    <mergeCell ref="F283:F288"/>
    <mergeCell ref="F289:F293"/>
    <mergeCell ref="L289:L293"/>
    <mergeCell ref="M289:M293"/>
    <mergeCell ref="M283:M288"/>
    <mergeCell ref="L283:L288"/>
    <mergeCell ref="K283:K288"/>
    <mergeCell ref="J283:J288"/>
    <mergeCell ref="I283:I288"/>
    <mergeCell ref="H283:H288"/>
    <mergeCell ref="G283:G288"/>
    <mergeCell ref="G289:G293"/>
    <mergeCell ref="H289:H293"/>
    <mergeCell ref="I289:I293"/>
    <mergeCell ref="J289:J293"/>
    <mergeCell ref="K289:K293"/>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6" activePane="bottomRight" state="frozen"/>
      <selection pane="topRight" activeCell="B476" sqref="B476:D476"/>
      <selection pane="bottomLeft" activeCell="B476" sqref="B476:D476"/>
      <selection pane="bottomRight" activeCell="H217" sqref="H217"/>
    </sheetView>
  </sheetViews>
  <sheetFormatPr defaultColWidth="9.140625" defaultRowHeight="11.25" x14ac:dyDescent="0.2"/>
  <cols>
    <col min="1" max="1" width="7" style="22" customWidth="1"/>
    <col min="2" max="2" width="10.5703125" style="22" customWidth="1"/>
    <col min="3" max="3" width="23.28515625" style="76" customWidth="1"/>
    <col min="4" max="4" width="29.5703125" style="76"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59" t="s">
        <v>133</v>
      </c>
      <c r="B1" s="259"/>
      <c r="C1" s="259"/>
      <c r="D1" s="259"/>
      <c r="E1" s="259"/>
      <c r="F1" s="259"/>
      <c r="G1" s="259"/>
      <c r="H1" s="259"/>
      <c r="I1" s="259"/>
      <c r="J1" s="259"/>
      <c r="K1" s="259"/>
      <c r="L1" s="259"/>
      <c r="M1" s="259"/>
    </row>
    <row r="2" spans="1:13" ht="18" x14ac:dyDescent="0.2">
      <c r="A2" s="77" t="s">
        <v>134</v>
      </c>
      <c r="B2" s="53"/>
      <c r="C2" s="1"/>
      <c r="D2" s="52"/>
      <c r="E2" s="52"/>
      <c r="F2" s="1"/>
      <c r="G2" s="1"/>
      <c r="H2" s="1"/>
      <c r="I2" s="1"/>
      <c r="J2" s="1"/>
      <c r="K2" s="1"/>
      <c r="L2" s="1"/>
      <c r="M2" s="1"/>
    </row>
    <row r="3" spans="1:13" ht="13.5" customHeight="1" x14ac:dyDescent="0.2">
      <c r="A3" s="79" t="s">
        <v>135</v>
      </c>
      <c r="B3" s="54"/>
      <c r="C3" s="3"/>
      <c r="D3" s="55"/>
      <c r="E3" s="55"/>
      <c r="F3" s="4"/>
      <c r="G3" s="4"/>
      <c r="H3" s="4"/>
      <c r="I3" s="4"/>
      <c r="J3" s="4"/>
      <c r="K3" s="333"/>
      <c r="L3" s="333"/>
      <c r="M3" s="56"/>
    </row>
    <row r="4" spans="1:13" ht="91.5" customHeight="1" x14ac:dyDescent="0.2">
      <c r="A4" s="5" t="s">
        <v>136</v>
      </c>
      <c r="B4" s="5" t="s">
        <v>137</v>
      </c>
      <c r="C4" s="6" t="s">
        <v>138</v>
      </c>
      <c r="D4" s="7" t="s">
        <v>139</v>
      </c>
      <c r="E4" s="7" t="s">
        <v>140</v>
      </c>
      <c r="F4" s="8" t="s">
        <v>141</v>
      </c>
      <c r="G4" s="8" t="s">
        <v>142</v>
      </c>
      <c r="H4" s="7" t="s">
        <v>143</v>
      </c>
      <c r="I4" s="7" t="s">
        <v>144</v>
      </c>
      <c r="J4" s="7" t="s">
        <v>145</v>
      </c>
      <c r="K4" s="7" t="s">
        <v>146</v>
      </c>
      <c r="L4" s="7" t="s">
        <v>147</v>
      </c>
      <c r="M4" s="42" t="s">
        <v>148</v>
      </c>
    </row>
    <row r="5" spans="1:13" ht="13.5" x14ac:dyDescent="0.2">
      <c r="A5" s="57" t="s">
        <v>149</v>
      </c>
      <c r="B5" s="9"/>
      <c r="C5" s="9"/>
      <c r="D5" s="58" t="s">
        <v>10</v>
      </c>
      <c r="E5" s="10"/>
      <c r="F5" s="10"/>
      <c r="G5" s="10"/>
      <c r="H5" s="10"/>
      <c r="I5" s="10"/>
      <c r="J5" s="10"/>
      <c r="K5" s="10"/>
      <c r="L5" s="10"/>
      <c r="M5" s="10"/>
    </row>
    <row r="6" spans="1:13" ht="27" x14ac:dyDescent="0.2">
      <c r="A6" s="50" t="s">
        <v>150</v>
      </c>
      <c r="B6" s="43" t="s">
        <v>151</v>
      </c>
      <c r="C6" s="24">
        <v>100010</v>
      </c>
      <c r="D6" s="15" t="s">
        <v>152</v>
      </c>
      <c r="E6" s="15" t="s">
        <v>152</v>
      </c>
      <c r="F6" s="15"/>
      <c r="G6" s="15"/>
      <c r="H6" s="15" t="s">
        <v>153</v>
      </c>
      <c r="I6" s="15" t="s">
        <v>154</v>
      </c>
      <c r="J6" s="15">
        <v>600</v>
      </c>
      <c r="K6" s="43" t="s">
        <v>155</v>
      </c>
      <c r="L6" s="43" t="s">
        <v>155</v>
      </c>
      <c r="M6" s="20" t="s">
        <v>156</v>
      </c>
    </row>
    <row r="7" spans="1:13" ht="27" x14ac:dyDescent="0.2">
      <c r="A7" s="50" t="s">
        <v>157</v>
      </c>
      <c r="B7" s="43" t="s">
        <v>158</v>
      </c>
      <c r="C7" s="24">
        <v>100020</v>
      </c>
      <c r="D7" s="15" t="s">
        <v>11</v>
      </c>
      <c r="E7" s="15" t="s">
        <v>11</v>
      </c>
      <c r="F7" s="15"/>
      <c r="G7" s="15"/>
      <c r="H7" s="15" t="s">
        <v>159</v>
      </c>
      <c r="I7" s="15" t="s">
        <v>154</v>
      </c>
      <c r="J7" s="15">
        <v>600</v>
      </c>
      <c r="K7" s="43" t="s">
        <v>160</v>
      </c>
      <c r="L7" s="43" t="s">
        <v>155</v>
      </c>
      <c r="M7" s="20" t="s">
        <v>156</v>
      </c>
    </row>
    <row r="8" spans="1:13" ht="27" x14ac:dyDescent="0.2">
      <c r="A8" s="334" t="s">
        <v>161</v>
      </c>
      <c r="B8" s="266" t="s">
        <v>162</v>
      </c>
      <c r="C8" s="318">
        <v>100030</v>
      </c>
      <c r="D8" s="302" t="s">
        <v>162</v>
      </c>
      <c r="E8" s="302" t="s">
        <v>163</v>
      </c>
      <c r="F8" s="15"/>
      <c r="G8" s="15"/>
      <c r="H8" s="15" t="s">
        <v>164</v>
      </c>
      <c r="I8" s="15" t="s">
        <v>165</v>
      </c>
      <c r="J8" s="15">
        <v>600</v>
      </c>
      <c r="K8" s="43" t="s">
        <v>166</v>
      </c>
      <c r="L8" s="43" t="s">
        <v>166</v>
      </c>
      <c r="M8" s="20" t="s">
        <v>156</v>
      </c>
    </row>
    <row r="9" spans="1:13" ht="13.5" x14ac:dyDescent="0.2">
      <c r="A9" s="335"/>
      <c r="B9" s="267"/>
      <c r="C9" s="319"/>
      <c r="D9" s="320"/>
      <c r="E9" s="320"/>
      <c r="F9" s="15"/>
      <c r="G9" s="15"/>
      <c r="H9" s="15" t="s">
        <v>167</v>
      </c>
      <c r="I9" s="15" t="s">
        <v>165</v>
      </c>
      <c r="J9" s="15">
        <v>600</v>
      </c>
      <c r="K9" s="43" t="s">
        <v>166</v>
      </c>
      <c r="L9" s="43" t="s">
        <v>166</v>
      </c>
      <c r="M9" s="20" t="s">
        <v>156</v>
      </c>
    </row>
    <row r="10" spans="1:13" ht="40.5" customHeight="1" x14ac:dyDescent="0.2">
      <c r="A10" s="335"/>
      <c r="B10" s="267"/>
      <c r="C10" s="319"/>
      <c r="D10" s="320"/>
      <c r="E10" s="320"/>
      <c r="F10" s="15"/>
      <c r="G10" s="15"/>
      <c r="H10" s="15" t="s">
        <v>168</v>
      </c>
      <c r="I10" s="15" t="s">
        <v>165</v>
      </c>
      <c r="J10" s="15">
        <v>600</v>
      </c>
      <c r="K10" s="43" t="s">
        <v>166</v>
      </c>
      <c r="L10" s="43" t="s">
        <v>166</v>
      </c>
      <c r="M10" s="20" t="s">
        <v>156</v>
      </c>
    </row>
    <row r="11" spans="1:13" ht="27" customHeight="1" x14ac:dyDescent="0.2">
      <c r="A11" s="335"/>
      <c r="B11" s="267"/>
      <c r="C11" s="319"/>
      <c r="D11" s="320"/>
      <c r="E11" s="303"/>
      <c r="F11" s="15"/>
      <c r="G11" s="15"/>
      <c r="H11" s="15" t="s">
        <v>169</v>
      </c>
      <c r="I11" s="15" t="s">
        <v>165</v>
      </c>
      <c r="J11" s="15">
        <v>600</v>
      </c>
      <c r="K11" s="43" t="s">
        <v>166</v>
      </c>
      <c r="L11" s="43" t="s">
        <v>166</v>
      </c>
      <c r="M11" s="20" t="s">
        <v>156</v>
      </c>
    </row>
    <row r="12" spans="1:13" ht="13.5" customHeight="1" x14ac:dyDescent="0.2">
      <c r="A12" s="336"/>
      <c r="B12" s="268"/>
      <c r="C12" s="337"/>
      <c r="D12" s="303"/>
      <c r="E12" s="15" t="s">
        <v>162</v>
      </c>
      <c r="F12" s="15"/>
      <c r="G12" s="15"/>
      <c r="H12" s="15" t="s">
        <v>170</v>
      </c>
      <c r="I12" s="20" t="s">
        <v>171</v>
      </c>
      <c r="J12" s="15">
        <v>600</v>
      </c>
      <c r="K12" s="15">
        <v>4</v>
      </c>
      <c r="L12" s="15">
        <v>4</v>
      </c>
      <c r="M12" s="20" t="s">
        <v>156</v>
      </c>
    </row>
    <row r="13" spans="1:13" ht="13.5" customHeight="1" x14ac:dyDescent="0.2">
      <c r="A13" s="50" t="s">
        <v>172</v>
      </c>
      <c r="B13" s="43"/>
      <c r="C13" s="24">
        <v>100040</v>
      </c>
      <c r="D13" s="15" t="s">
        <v>173</v>
      </c>
      <c r="E13" s="15" t="s">
        <v>173</v>
      </c>
      <c r="F13" s="15"/>
      <c r="G13" s="15"/>
      <c r="H13" s="15" t="s">
        <v>173</v>
      </c>
      <c r="I13" s="15" t="s">
        <v>174</v>
      </c>
      <c r="J13" s="15">
        <v>0</v>
      </c>
      <c r="K13" s="15" t="s">
        <v>175</v>
      </c>
      <c r="L13" s="15">
        <v>15</v>
      </c>
      <c r="M13" s="20" t="s">
        <v>156</v>
      </c>
    </row>
    <row r="14" spans="1:13" ht="15" customHeight="1" x14ac:dyDescent="0.2">
      <c r="A14" s="57" t="s">
        <v>176</v>
      </c>
      <c r="B14" s="9"/>
      <c r="C14" s="9"/>
      <c r="D14" s="58" t="s">
        <v>12</v>
      </c>
      <c r="E14" s="10"/>
      <c r="F14" s="10"/>
      <c r="G14" s="10"/>
      <c r="H14" s="10"/>
      <c r="I14" s="10"/>
      <c r="J14" s="10"/>
      <c r="K14" s="10"/>
      <c r="L14" s="10"/>
      <c r="M14" s="10"/>
    </row>
    <row r="15" spans="1:13" ht="13.5" customHeight="1" x14ac:dyDescent="0.2">
      <c r="A15" s="59" t="s">
        <v>177</v>
      </c>
      <c r="B15" s="60" t="s">
        <v>178</v>
      </c>
      <c r="C15" s="12">
        <v>110000</v>
      </c>
      <c r="D15" s="61" t="s">
        <v>178</v>
      </c>
      <c r="E15" s="13"/>
      <c r="F15" s="13"/>
      <c r="G15" s="13"/>
      <c r="H15" s="13"/>
      <c r="I15" s="13"/>
      <c r="J15" s="13"/>
      <c r="K15" s="13"/>
      <c r="L15" s="13"/>
      <c r="M15" s="13"/>
    </row>
    <row r="16" spans="1:13" ht="13.5" customHeight="1" x14ac:dyDescent="0.2">
      <c r="A16" s="62" t="s">
        <v>179</v>
      </c>
      <c r="B16" s="62"/>
      <c r="C16" s="23">
        <v>110010</v>
      </c>
      <c r="D16" s="14" t="s">
        <v>180</v>
      </c>
      <c r="E16" s="14"/>
      <c r="F16" s="14"/>
      <c r="G16" s="14" t="s">
        <v>181</v>
      </c>
      <c r="H16" s="14" t="s">
        <v>182</v>
      </c>
      <c r="I16" s="20" t="s">
        <v>183</v>
      </c>
      <c r="J16" s="14">
        <v>0</v>
      </c>
      <c r="K16" s="14" t="s">
        <v>175</v>
      </c>
      <c r="L16" s="14" t="s">
        <v>175</v>
      </c>
      <c r="M16" s="20" t="s">
        <v>156</v>
      </c>
    </row>
    <row r="17" spans="1:13" ht="13.5" customHeight="1" x14ac:dyDescent="0.2">
      <c r="A17" s="59" t="s">
        <v>184</v>
      </c>
      <c r="B17" s="59" t="s">
        <v>185</v>
      </c>
      <c r="C17" s="12">
        <v>120000</v>
      </c>
      <c r="D17" s="61" t="s">
        <v>13</v>
      </c>
      <c r="E17" s="13"/>
      <c r="F17" s="13"/>
      <c r="G17" s="13"/>
      <c r="H17" s="13"/>
      <c r="I17" s="13"/>
      <c r="J17" s="13"/>
      <c r="K17" s="13"/>
      <c r="L17" s="13"/>
      <c r="M17" s="13"/>
    </row>
    <row r="18" spans="1:13" ht="27.75" customHeight="1" x14ac:dyDescent="0.2">
      <c r="A18" s="289" t="s">
        <v>186</v>
      </c>
      <c r="B18" s="290"/>
      <c r="C18" s="293">
        <v>120010</v>
      </c>
      <c r="D18" s="265" t="s">
        <v>14</v>
      </c>
      <c r="E18" s="279" t="s">
        <v>187</v>
      </c>
      <c r="F18" s="20"/>
      <c r="G18" s="20" t="s">
        <v>181</v>
      </c>
      <c r="H18" s="20" t="s">
        <v>188</v>
      </c>
      <c r="I18" s="20" t="s">
        <v>189</v>
      </c>
      <c r="J18" s="14">
        <v>0</v>
      </c>
      <c r="K18" s="14">
        <v>60</v>
      </c>
      <c r="L18" s="14">
        <v>60</v>
      </c>
      <c r="M18" s="20" t="s">
        <v>156</v>
      </c>
    </row>
    <row r="19" spans="1:13" ht="24" customHeight="1" x14ac:dyDescent="0.2">
      <c r="A19" s="289"/>
      <c r="B19" s="291"/>
      <c r="C19" s="293"/>
      <c r="D19" s="265"/>
      <c r="E19" s="279"/>
      <c r="F19" s="51"/>
      <c r="G19" s="20" t="s">
        <v>181</v>
      </c>
      <c r="H19" s="20" t="s">
        <v>190</v>
      </c>
      <c r="I19" s="20" t="s">
        <v>191</v>
      </c>
      <c r="J19" s="14">
        <v>0</v>
      </c>
      <c r="K19" s="14">
        <v>60</v>
      </c>
      <c r="L19" s="14">
        <v>60</v>
      </c>
      <c r="M19" s="20" t="s">
        <v>156</v>
      </c>
    </row>
    <row r="20" spans="1:13" ht="28.5" customHeight="1" x14ac:dyDescent="0.2">
      <c r="A20" s="289"/>
      <c r="B20" s="291"/>
      <c r="C20" s="293"/>
      <c r="D20" s="265"/>
      <c r="E20" s="279"/>
      <c r="F20" s="51"/>
      <c r="G20" s="20" t="s">
        <v>181</v>
      </c>
      <c r="H20" s="20" t="s">
        <v>192</v>
      </c>
      <c r="I20" s="20" t="s">
        <v>193</v>
      </c>
      <c r="J20" s="14">
        <v>0</v>
      </c>
      <c r="K20" s="14">
        <v>60</v>
      </c>
      <c r="L20" s="14">
        <v>60</v>
      </c>
      <c r="M20" s="20" t="s">
        <v>156</v>
      </c>
    </row>
    <row r="21" spans="1:13" ht="27" customHeight="1" x14ac:dyDescent="0.2">
      <c r="A21" s="289"/>
      <c r="B21" s="291"/>
      <c r="C21" s="293"/>
      <c r="D21" s="265"/>
      <c r="E21" s="279"/>
      <c r="F21" s="51"/>
      <c r="G21" s="20" t="s">
        <v>181</v>
      </c>
      <c r="H21" s="20" t="s">
        <v>194</v>
      </c>
      <c r="I21" s="20" t="s">
        <v>193</v>
      </c>
      <c r="J21" s="14">
        <v>0</v>
      </c>
      <c r="K21" s="14">
        <v>60</v>
      </c>
      <c r="L21" s="14">
        <v>60</v>
      </c>
      <c r="M21" s="20" t="s">
        <v>156</v>
      </c>
    </row>
    <row r="22" spans="1:13" ht="13.5" customHeight="1" x14ac:dyDescent="0.2">
      <c r="A22" s="289"/>
      <c r="B22" s="291"/>
      <c r="C22" s="293"/>
      <c r="D22" s="265"/>
      <c r="E22" s="279"/>
      <c r="F22" s="51"/>
      <c r="G22" s="20" t="s">
        <v>181</v>
      </c>
      <c r="H22" s="20" t="s">
        <v>195</v>
      </c>
      <c r="I22" s="20" t="s">
        <v>193</v>
      </c>
      <c r="J22" s="14">
        <v>0</v>
      </c>
      <c r="K22" s="14">
        <v>60</v>
      </c>
      <c r="L22" s="14">
        <v>60</v>
      </c>
      <c r="M22" s="20" t="s">
        <v>156</v>
      </c>
    </row>
    <row r="23" spans="1:13" ht="42" customHeight="1" x14ac:dyDescent="0.2">
      <c r="A23" s="289"/>
      <c r="B23" s="291"/>
      <c r="C23" s="293"/>
      <c r="D23" s="265"/>
      <c r="E23" s="279"/>
      <c r="F23" s="51"/>
      <c r="G23" s="20" t="s">
        <v>181</v>
      </c>
      <c r="H23" s="20" t="s">
        <v>196</v>
      </c>
      <c r="I23" s="20" t="s">
        <v>165</v>
      </c>
      <c r="J23" s="14">
        <v>0</v>
      </c>
      <c r="K23" s="14">
        <v>60</v>
      </c>
      <c r="L23" s="14">
        <v>60</v>
      </c>
      <c r="M23" s="20" t="s">
        <v>156</v>
      </c>
    </row>
    <row r="24" spans="1:13" ht="36.75" customHeight="1" x14ac:dyDescent="0.2">
      <c r="A24" s="289"/>
      <c r="B24" s="292"/>
      <c r="C24" s="293"/>
      <c r="D24" s="265"/>
      <c r="E24" s="279"/>
      <c r="F24" s="51"/>
      <c r="G24" s="20" t="s">
        <v>181</v>
      </c>
      <c r="H24" s="20" t="s">
        <v>197</v>
      </c>
      <c r="I24" s="20" t="s">
        <v>198</v>
      </c>
      <c r="J24" s="14">
        <v>0</v>
      </c>
      <c r="K24" s="14">
        <v>60</v>
      </c>
      <c r="L24" s="14">
        <v>60</v>
      </c>
      <c r="M24" s="20" t="s">
        <v>156</v>
      </c>
    </row>
    <row r="25" spans="1:13" ht="27" customHeight="1" x14ac:dyDescent="0.2">
      <c r="A25" s="289" t="s">
        <v>199</v>
      </c>
      <c r="B25" s="62"/>
      <c r="C25" s="293">
        <v>120020</v>
      </c>
      <c r="D25" s="279" t="s">
        <v>18</v>
      </c>
      <c r="E25" s="279" t="s">
        <v>200</v>
      </c>
      <c r="F25" s="20"/>
      <c r="G25" s="20" t="s">
        <v>181</v>
      </c>
      <c r="H25" s="20" t="s">
        <v>201</v>
      </c>
      <c r="I25" s="20" t="s">
        <v>193</v>
      </c>
      <c r="J25" s="14">
        <v>0</v>
      </c>
      <c r="K25" s="14">
        <v>35</v>
      </c>
      <c r="L25" s="14">
        <v>30</v>
      </c>
      <c r="M25" s="20" t="s">
        <v>156</v>
      </c>
    </row>
    <row r="26" spans="1:13" ht="35.25" customHeight="1" x14ac:dyDescent="0.2">
      <c r="A26" s="289"/>
      <c r="B26" s="290"/>
      <c r="C26" s="293"/>
      <c r="D26" s="279"/>
      <c r="E26" s="279"/>
      <c r="F26" s="20"/>
      <c r="G26" s="20" t="s">
        <v>181</v>
      </c>
      <c r="H26" s="20" t="s">
        <v>202</v>
      </c>
      <c r="I26" s="20" t="s">
        <v>193</v>
      </c>
      <c r="J26" s="14">
        <v>0</v>
      </c>
      <c r="K26" s="14">
        <v>35</v>
      </c>
      <c r="L26" s="14">
        <v>30</v>
      </c>
      <c r="M26" s="20" t="s">
        <v>156</v>
      </c>
    </row>
    <row r="27" spans="1:13" ht="26.25" customHeight="1" x14ac:dyDescent="0.2">
      <c r="A27" s="289"/>
      <c r="B27" s="291"/>
      <c r="C27" s="293"/>
      <c r="D27" s="279"/>
      <c r="E27" s="279"/>
      <c r="F27" s="20"/>
      <c r="G27" s="20" t="s">
        <v>181</v>
      </c>
      <c r="H27" s="20" t="s">
        <v>203</v>
      </c>
      <c r="I27" s="20" t="s">
        <v>193</v>
      </c>
      <c r="J27" s="14">
        <v>0</v>
      </c>
      <c r="K27" s="14">
        <v>35</v>
      </c>
      <c r="L27" s="14">
        <v>30</v>
      </c>
      <c r="M27" s="20" t="s">
        <v>156</v>
      </c>
    </row>
    <row r="28" spans="1:13" ht="22.5" customHeight="1" x14ac:dyDescent="0.2">
      <c r="A28" s="289"/>
      <c r="B28" s="291"/>
      <c r="C28" s="293"/>
      <c r="D28" s="279"/>
      <c r="E28" s="279"/>
      <c r="F28" s="20"/>
      <c r="G28" s="20" t="s">
        <v>181</v>
      </c>
      <c r="H28" s="20" t="s">
        <v>204</v>
      </c>
      <c r="I28" s="20" t="s">
        <v>193</v>
      </c>
      <c r="J28" s="14">
        <v>0</v>
      </c>
      <c r="K28" s="14">
        <v>35</v>
      </c>
      <c r="L28" s="14">
        <v>30</v>
      </c>
      <c r="M28" s="20" t="s">
        <v>156</v>
      </c>
    </row>
    <row r="29" spans="1:13" ht="26.25" customHeight="1" x14ac:dyDescent="0.2">
      <c r="A29" s="289"/>
      <c r="B29" s="291"/>
      <c r="C29" s="293"/>
      <c r="D29" s="279"/>
      <c r="E29" s="279"/>
      <c r="F29" s="20"/>
      <c r="G29" s="20" t="s">
        <v>181</v>
      </c>
      <c r="H29" s="20" t="s">
        <v>205</v>
      </c>
      <c r="I29" s="20" t="s">
        <v>193</v>
      </c>
      <c r="J29" s="14">
        <v>0</v>
      </c>
      <c r="K29" s="14">
        <v>35</v>
      </c>
      <c r="L29" s="14">
        <v>30</v>
      </c>
      <c r="M29" s="20" t="s">
        <v>156</v>
      </c>
    </row>
    <row r="30" spans="1:13" ht="27" customHeight="1" x14ac:dyDescent="0.2">
      <c r="A30" s="289"/>
      <c r="B30" s="292"/>
      <c r="C30" s="293"/>
      <c r="D30" s="279"/>
      <c r="E30" s="279"/>
      <c r="F30" s="20"/>
      <c r="G30" s="20" t="s">
        <v>181</v>
      </c>
      <c r="H30" s="20" t="s">
        <v>206</v>
      </c>
      <c r="I30" s="20" t="s">
        <v>193</v>
      </c>
      <c r="J30" s="14">
        <v>0</v>
      </c>
      <c r="K30" s="14">
        <v>35</v>
      </c>
      <c r="L30" s="14">
        <v>30</v>
      </c>
      <c r="M30" s="20" t="s">
        <v>156</v>
      </c>
    </row>
    <row r="31" spans="1:13" ht="22.5" customHeight="1" x14ac:dyDescent="0.2">
      <c r="A31" s="59" t="s">
        <v>207</v>
      </c>
      <c r="B31" s="59" t="s">
        <v>208</v>
      </c>
      <c r="C31" s="12">
        <v>130000</v>
      </c>
      <c r="D31" s="61" t="s">
        <v>20</v>
      </c>
      <c r="E31" s="13"/>
      <c r="F31" s="13"/>
      <c r="G31" s="13"/>
      <c r="H31" s="13"/>
      <c r="I31" s="13"/>
      <c r="J31" s="13"/>
      <c r="K31" s="13"/>
      <c r="L31" s="13"/>
      <c r="M31" s="13"/>
    </row>
    <row r="32" spans="1:13" ht="13.5" customHeight="1" x14ac:dyDescent="0.2">
      <c r="A32" s="278" t="s">
        <v>209</v>
      </c>
      <c r="B32" s="271"/>
      <c r="C32" s="283">
        <v>130010</v>
      </c>
      <c r="D32" s="265" t="s">
        <v>210</v>
      </c>
      <c r="E32" s="286" t="s">
        <v>211</v>
      </c>
      <c r="F32" s="11"/>
      <c r="G32" s="265" t="s">
        <v>181</v>
      </c>
      <c r="H32" s="330" t="s">
        <v>212</v>
      </c>
      <c r="I32" s="304" t="s">
        <v>213</v>
      </c>
      <c r="J32" s="284">
        <v>0</v>
      </c>
      <c r="K32" s="265">
        <v>35</v>
      </c>
      <c r="L32" s="265">
        <v>30</v>
      </c>
      <c r="M32" s="265" t="s">
        <v>156</v>
      </c>
    </row>
    <row r="33" spans="1:13" ht="13.5" customHeight="1" x14ac:dyDescent="0.2">
      <c r="A33" s="278"/>
      <c r="B33" s="272"/>
      <c r="C33" s="283"/>
      <c r="D33" s="265"/>
      <c r="E33" s="286"/>
      <c r="F33" s="11"/>
      <c r="G33" s="265"/>
      <c r="H33" s="331"/>
      <c r="I33" s="305"/>
      <c r="J33" s="329"/>
      <c r="K33" s="329"/>
      <c r="L33" s="329"/>
      <c r="M33" s="329"/>
    </row>
    <row r="34" spans="1:13" ht="13.5" customHeight="1" x14ac:dyDescent="0.2">
      <c r="A34" s="278"/>
      <c r="B34" s="273"/>
      <c r="C34" s="283"/>
      <c r="D34" s="265"/>
      <c r="E34" s="286"/>
      <c r="F34" s="11"/>
      <c r="G34" s="265"/>
      <c r="H34" s="332"/>
      <c r="I34" s="306"/>
      <c r="J34" s="329"/>
      <c r="K34" s="329"/>
      <c r="L34" s="329"/>
      <c r="M34" s="329"/>
    </row>
    <row r="35" spans="1:13" ht="27" customHeight="1" x14ac:dyDescent="0.2">
      <c r="A35" s="278" t="s">
        <v>214</v>
      </c>
      <c r="B35" s="271"/>
      <c r="C35" s="295">
        <v>130020</v>
      </c>
      <c r="D35" s="279" t="s">
        <v>24</v>
      </c>
      <c r="E35" s="286" t="s">
        <v>215</v>
      </c>
      <c r="F35" s="15"/>
      <c r="G35" s="14" t="s">
        <v>181</v>
      </c>
      <c r="H35" s="15" t="s">
        <v>216</v>
      </c>
      <c r="I35" s="11" t="s">
        <v>213</v>
      </c>
      <c r="J35" s="11">
        <v>0</v>
      </c>
      <c r="K35" s="11">
        <v>35</v>
      </c>
      <c r="L35" s="11">
        <v>35</v>
      </c>
      <c r="M35" s="11" t="s">
        <v>156</v>
      </c>
    </row>
    <row r="36" spans="1:13" ht="27" customHeight="1" x14ac:dyDescent="0.2">
      <c r="A36" s="278"/>
      <c r="B36" s="272"/>
      <c r="C36" s="295"/>
      <c r="D36" s="279"/>
      <c r="E36" s="286"/>
      <c r="F36" s="15"/>
      <c r="G36" s="14" t="s">
        <v>181</v>
      </c>
      <c r="H36" s="15" t="s">
        <v>217</v>
      </c>
      <c r="I36" s="11" t="s">
        <v>213</v>
      </c>
      <c r="J36" s="11">
        <v>0</v>
      </c>
      <c r="K36" s="11">
        <v>35</v>
      </c>
      <c r="L36" s="11">
        <v>35</v>
      </c>
      <c r="M36" s="11" t="s">
        <v>156</v>
      </c>
    </row>
    <row r="37" spans="1:13" ht="40.5" customHeight="1" x14ac:dyDescent="0.2">
      <c r="A37" s="278"/>
      <c r="B37" s="272"/>
      <c r="C37" s="295"/>
      <c r="D37" s="279"/>
      <c r="E37" s="286"/>
      <c r="F37" s="15"/>
      <c r="G37" s="14" t="s">
        <v>181</v>
      </c>
      <c r="H37" s="15" t="s">
        <v>218</v>
      </c>
      <c r="I37" s="11" t="s">
        <v>213</v>
      </c>
      <c r="J37" s="11">
        <v>0</v>
      </c>
      <c r="K37" s="11">
        <v>35</v>
      </c>
      <c r="L37" s="11">
        <v>35</v>
      </c>
      <c r="M37" s="11" t="s">
        <v>156</v>
      </c>
    </row>
    <row r="38" spans="1:13" ht="27" customHeight="1" x14ac:dyDescent="0.2">
      <c r="A38" s="278"/>
      <c r="B38" s="272"/>
      <c r="C38" s="295"/>
      <c r="D38" s="279"/>
      <c r="E38" s="286"/>
      <c r="F38" s="15"/>
      <c r="G38" s="14" t="s">
        <v>181</v>
      </c>
      <c r="H38" s="15" t="s">
        <v>219</v>
      </c>
      <c r="I38" s="11" t="s">
        <v>213</v>
      </c>
      <c r="J38" s="11">
        <v>0</v>
      </c>
      <c r="K38" s="11">
        <v>35</v>
      </c>
      <c r="L38" s="11">
        <v>35</v>
      </c>
      <c r="M38" s="11" t="s">
        <v>156</v>
      </c>
    </row>
    <row r="39" spans="1:13" ht="66.75" customHeight="1" x14ac:dyDescent="0.2">
      <c r="A39" s="278"/>
      <c r="B39" s="272"/>
      <c r="C39" s="295"/>
      <c r="D39" s="321"/>
      <c r="E39" s="15" t="s">
        <v>220</v>
      </c>
      <c r="F39" s="15"/>
      <c r="G39" s="20" t="s">
        <v>181</v>
      </c>
      <c r="H39" s="20" t="s">
        <v>221</v>
      </c>
      <c r="I39" s="15" t="s">
        <v>198</v>
      </c>
      <c r="J39" s="15">
        <v>0</v>
      </c>
      <c r="K39" s="15">
        <v>35</v>
      </c>
      <c r="L39" s="11">
        <v>35</v>
      </c>
      <c r="M39" s="11" t="s">
        <v>156</v>
      </c>
    </row>
    <row r="40" spans="1:13" ht="23.25" customHeight="1" x14ac:dyDescent="0.2">
      <c r="A40" s="278"/>
      <c r="B40" s="272"/>
      <c r="C40" s="295"/>
      <c r="D40" s="321"/>
      <c r="E40" s="15" t="s">
        <v>222</v>
      </c>
      <c r="F40" s="15"/>
      <c r="G40" s="20" t="s">
        <v>181</v>
      </c>
      <c r="H40" s="20" t="s">
        <v>223</v>
      </c>
      <c r="I40" s="15" t="s">
        <v>213</v>
      </c>
      <c r="J40" s="15">
        <v>0</v>
      </c>
      <c r="K40" s="15">
        <v>35</v>
      </c>
      <c r="L40" s="15">
        <v>35</v>
      </c>
      <c r="M40" s="11" t="s">
        <v>156</v>
      </c>
    </row>
    <row r="41" spans="1:13" ht="41.25" customHeight="1" x14ac:dyDescent="0.2">
      <c r="A41" s="278"/>
      <c r="B41" s="272"/>
      <c r="C41" s="295"/>
      <c r="D41" s="321"/>
      <c r="E41" s="15" t="s">
        <v>224</v>
      </c>
      <c r="F41" s="15"/>
      <c r="G41" s="20" t="s">
        <v>181</v>
      </c>
      <c r="H41" s="20" t="s">
        <v>225</v>
      </c>
      <c r="I41" s="15" t="s">
        <v>213</v>
      </c>
      <c r="J41" s="15">
        <v>0</v>
      </c>
      <c r="K41" s="15">
        <v>35</v>
      </c>
      <c r="L41" s="15">
        <v>35</v>
      </c>
      <c r="M41" s="11" t="s">
        <v>156</v>
      </c>
    </row>
    <row r="42" spans="1:13" ht="30" customHeight="1" x14ac:dyDescent="0.2">
      <c r="A42" s="278"/>
      <c r="B42" s="272"/>
      <c r="C42" s="295"/>
      <c r="D42" s="321"/>
      <c r="E42" s="11" t="s">
        <v>226</v>
      </c>
      <c r="F42" s="11"/>
      <c r="G42" s="14" t="s">
        <v>181</v>
      </c>
      <c r="H42" s="64" t="s">
        <v>227</v>
      </c>
      <c r="I42" s="11" t="s">
        <v>193</v>
      </c>
      <c r="J42" s="11">
        <v>0</v>
      </c>
      <c r="K42" s="15">
        <v>35</v>
      </c>
      <c r="L42" s="15">
        <v>35</v>
      </c>
      <c r="M42" s="11" t="s">
        <v>156</v>
      </c>
    </row>
    <row r="43" spans="1:13" ht="69" customHeight="1" x14ac:dyDescent="0.2">
      <c r="A43" s="278"/>
      <c r="B43" s="273"/>
      <c r="C43" s="295"/>
      <c r="D43" s="321"/>
      <c r="E43" s="11" t="s">
        <v>228</v>
      </c>
      <c r="F43" s="11"/>
      <c r="G43" s="14" t="s">
        <v>181</v>
      </c>
      <c r="H43" s="64" t="s">
        <v>229</v>
      </c>
      <c r="I43" s="11" t="s">
        <v>193</v>
      </c>
      <c r="J43" s="11">
        <v>0</v>
      </c>
      <c r="K43" s="11">
        <v>35</v>
      </c>
      <c r="L43" s="11">
        <v>35</v>
      </c>
      <c r="M43" s="11" t="s">
        <v>156</v>
      </c>
    </row>
    <row r="44" spans="1:13" ht="43.5" customHeight="1" x14ac:dyDescent="0.2">
      <c r="A44" s="287" t="s">
        <v>230</v>
      </c>
      <c r="B44" s="271"/>
      <c r="C44" s="293">
        <v>130030</v>
      </c>
      <c r="D44" s="265" t="s">
        <v>25</v>
      </c>
      <c r="E44" s="20" t="s">
        <v>231</v>
      </c>
      <c r="F44" s="20"/>
      <c r="G44" s="20" t="s">
        <v>181</v>
      </c>
      <c r="H44" s="20" t="s">
        <v>232</v>
      </c>
      <c r="I44" s="20" t="s">
        <v>213</v>
      </c>
      <c r="J44" s="20">
        <v>0</v>
      </c>
      <c r="K44" s="20">
        <v>35</v>
      </c>
      <c r="L44" s="20">
        <v>35</v>
      </c>
      <c r="M44" s="20" t="s">
        <v>156</v>
      </c>
    </row>
    <row r="45" spans="1:13" ht="59.25" customHeight="1" x14ac:dyDescent="0.2">
      <c r="A45" s="287"/>
      <c r="B45" s="272"/>
      <c r="C45" s="293"/>
      <c r="D45" s="265"/>
      <c r="E45" s="20" t="s">
        <v>233</v>
      </c>
      <c r="F45" s="20"/>
      <c r="G45" s="20" t="s">
        <v>181</v>
      </c>
      <c r="H45" s="20" t="s">
        <v>234</v>
      </c>
      <c r="I45" s="20" t="s">
        <v>193</v>
      </c>
      <c r="J45" s="20">
        <v>0</v>
      </c>
      <c r="K45" s="20">
        <v>35</v>
      </c>
      <c r="L45" s="20">
        <v>35</v>
      </c>
      <c r="M45" s="20" t="s">
        <v>156</v>
      </c>
    </row>
    <row r="46" spans="1:13" ht="15" customHeight="1" x14ac:dyDescent="0.2">
      <c r="A46" s="287"/>
      <c r="B46" s="272"/>
      <c r="C46" s="293"/>
      <c r="D46" s="265"/>
      <c r="E46" s="279" t="s">
        <v>235</v>
      </c>
      <c r="F46" s="20"/>
      <c r="G46" s="20" t="s">
        <v>181</v>
      </c>
      <c r="H46" s="20" t="s">
        <v>236</v>
      </c>
      <c r="I46" s="20" t="s">
        <v>193</v>
      </c>
      <c r="J46" s="20">
        <v>0</v>
      </c>
      <c r="K46" s="20">
        <v>35</v>
      </c>
      <c r="L46" s="20">
        <v>35</v>
      </c>
      <c r="M46" s="15" t="s">
        <v>156</v>
      </c>
    </row>
    <row r="47" spans="1:13" ht="15" customHeight="1" x14ac:dyDescent="0.2">
      <c r="A47" s="287"/>
      <c r="B47" s="272"/>
      <c r="C47" s="293"/>
      <c r="D47" s="265"/>
      <c r="E47" s="279"/>
      <c r="F47" s="20"/>
      <c r="G47" s="20" t="s">
        <v>181</v>
      </c>
      <c r="H47" s="20" t="s">
        <v>237</v>
      </c>
      <c r="I47" s="20" t="s">
        <v>193</v>
      </c>
      <c r="J47" s="20">
        <v>0</v>
      </c>
      <c r="K47" s="20">
        <v>35</v>
      </c>
      <c r="L47" s="20">
        <v>35</v>
      </c>
      <c r="M47" s="15" t="s">
        <v>156</v>
      </c>
    </row>
    <row r="48" spans="1:13" ht="25.5" customHeight="1" x14ac:dyDescent="0.2">
      <c r="A48" s="287"/>
      <c r="B48" s="272"/>
      <c r="C48" s="293"/>
      <c r="D48" s="265"/>
      <c r="E48" s="279"/>
      <c r="F48" s="20"/>
      <c r="G48" s="20" t="s">
        <v>181</v>
      </c>
      <c r="H48" s="20" t="s">
        <v>238</v>
      </c>
      <c r="I48" s="20" t="s">
        <v>193</v>
      </c>
      <c r="J48" s="20">
        <v>0</v>
      </c>
      <c r="K48" s="20">
        <v>35</v>
      </c>
      <c r="L48" s="20">
        <v>35</v>
      </c>
      <c r="M48" s="15" t="s">
        <v>156</v>
      </c>
    </row>
    <row r="49" spans="1:13" ht="27.75" customHeight="1" x14ac:dyDescent="0.2">
      <c r="A49" s="287"/>
      <c r="B49" s="272"/>
      <c r="C49" s="293"/>
      <c r="D49" s="265"/>
      <c r="E49" s="279"/>
      <c r="F49" s="20"/>
      <c r="G49" s="20" t="s">
        <v>181</v>
      </c>
      <c r="H49" s="20" t="s">
        <v>239</v>
      </c>
      <c r="I49" s="20" t="s">
        <v>193</v>
      </c>
      <c r="J49" s="20">
        <v>0</v>
      </c>
      <c r="K49" s="20">
        <v>35</v>
      </c>
      <c r="L49" s="20">
        <v>35</v>
      </c>
      <c r="M49" s="15" t="s">
        <v>156</v>
      </c>
    </row>
    <row r="50" spans="1:13" ht="13.5" customHeight="1" x14ac:dyDescent="0.2">
      <c r="A50" s="287"/>
      <c r="B50" s="272"/>
      <c r="C50" s="293"/>
      <c r="D50" s="265"/>
      <c r="E50" s="279"/>
      <c r="F50" s="20"/>
      <c r="G50" s="20" t="s">
        <v>181</v>
      </c>
      <c r="H50" s="20" t="s">
        <v>240</v>
      </c>
      <c r="I50" s="20" t="s">
        <v>193</v>
      </c>
      <c r="J50" s="20">
        <v>0</v>
      </c>
      <c r="K50" s="20">
        <v>35</v>
      </c>
      <c r="L50" s="20">
        <v>35</v>
      </c>
      <c r="M50" s="15" t="s">
        <v>156</v>
      </c>
    </row>
    <row r="51" spans="1:13" ht="54.75" customHeight="1" x14ac:dyDescent="0.2">
      <c r="A51" s="287"/>
      <c r="B51" s="272"/>
      <c r="C51" s="293"/>
      <c r="D51" s="265"/>
      <c r="E51" s="279"/>
      <c r="F51" s="20"/>
      <c r="G51" s="20" t="s">
        <v>181</v>
      </c>
      <c r="H51" s="20" t="s">
        <v>241</v>
      </c>
      <c r="I51" s="20" t="s">
        <v>193</v>
      </c>
      <c r="J51" s="20">
        <v>0</v>
      </c>
      <c r="K51" s="20">
        <v>35</v>
      </c>
      <c r="L51" s="20">
        <v>35</v>
      </c>
      <c r="M51" s="15" t="s">
        <v>156</v>
      </c>
    </row>
    <row r="52" spans="1:13" ht="13.5" customHeight="1" x14ac:dyDescent="0.2">
      <c r="A52" s="287"/>
      <c r="B52" s="272"/>
      <c r="C52" s="293"/>
      <c r="D52" s="265"/>
      <c r="E52" s="279"/>
      <c r="F52" s="20"/>
      <c r="G52" s="20" t="s">
        <v>181</v>
      </c>
      <c r="H52" s="20" t="s">
        <v>242</v>
      </c>
      <c r="I52" s="20" t="s">
        <v>193</v>
      </c>
      <c r="J52" s="20">
        <v>0</v>
      </c>
      <c r="K52" s="20">
        <v>35</v>
      </c>
      <c r="L52" s="20">
        <v>35</v>
      </c>
      <c r="M52" s="15" t="s">
        <v>156</v>
      </c>
    </row>
    <row r="53" spans="1:13" ht="27" customHeight="1" x14ac:dyDescent="0.2">
      <c r="A53" s="287"/>
      <c r="B53" s="273"/>
      <c r="C53" s="293"/>
      <c r="D53" s="265"/>
      <c r="E53" s="279"/>
      <c r="F53" s="20"/>
      <c r="G53" s="20" t="s">
        <v>181</v>
      </c>
      <c r="H53" s="20" t="s">
        <v>243</v>
      </c>
      <c r="I53" s="20" t="s">
        <v>244</v>
      </c>
      <c r="J53" s="20">
        <v>0</v>
      </c>
      <c r="K53" s="20">
        <v>35</v>
      </c>
      <c r="L53" s="20">
        <v>35</v>
      </c>
      <c r="M53" s="15" t="s">
        <v>156</v>
      </c>
    </row>
    <row r="54" spans="1:13" ht="23.25" customHeight="1" x14ac:dyDescent="0.2">
      <c r="A54" s="271" t="s">
        <v>245</v>
      </c>
      <c r="B54" s="271"/>
      <c r="C54" s="325">
        <v>130040</v>
      </c>
      <c r="D54" s="276" t="s">
        <v>27</v>
      </c>
      <c r="E54" s="266" t="s">
        <v>246</v>
      </c>
      <c r="F54" s="14"/>
      <c r="G54" s="14" t="s">
        <v>181</v>
      </c>
      <c r="H54" s="64" t="s">
        <v>247</v>
      </c>
      <c r="I54" s="14" t="s">
        <v>193</v>
      </c>
      <c r="J54" s="14">
        <v>0</v>
      </c>
      <c r="K54" s="14">
        <v>10</v>
      </c>
      <c r="L54" s="14">
        <v>10</v>
      </c>
      <c r="M54" s="11" t="s">
        <v>156</v>
      </c>
    </row>
    <row r="55" spans="1:13" ht="30.75" customHeight="1" x14ac:dyDescent="0.2">
      <c r="A55" s="273"/>
      <c r="B55" s="273"/>
      <c r="C55" s="326"/>
      <c r="D55" s="297"/>
      <c r="E55" s="268"/>
      <c r="F55" s="14"/>
      <c r="G55" s="14" t="s">
        <v>181</v>
      </c>
      <c r="H55" s="64" t="s">
        <v>248</v>
      </c>
      <c r="I55" s="14" t="s">
        <v>193</v>
      </c>
      <c r="J55" s="14">
        <v>0</v>
      </c>
      <c r="K55" s="14">
        <v>10</v>
      </c>
      <c r="L55" s="14">
        <v>10</v>
      </c>
      <c r="M55" s="11" t="s">
        <v>156</v>
      </c>
    </row>
    <row r="56" spans="1:13" ht="33.75" customHeight="1" x14ac:dyDescent="0.2">
      <c r="A56" s="66" t="s">
        <v>249</v>
      </c>
      <c r="B56" s="59" t="s">
        <v>208</v>
      </c>
      <c r="C56" s="16">
        <v>140000</v>
      </c>
      <c r="D56" s="78" t="s">
        <v>28</v>
      </c>
      <c r="E56" s="13"/>
      <c r="F56" s="13"/>
      <c r="G56" s="13"/>
      <c r="H56" s="13"/>
      <c r="I56" s="13"/>
      <c r="J56" s="13"/>
      <c r="K56" s="13"/>
      <c r="L56" s="13"/>
      <c r="M56" s="13"/>
    </row>
    <row r="57" spans="1:13" ht="84" customHeight="1" x14ac:dyDescent="0.2">
      <c r="A57" s="328" t="s">
        <v>250</v>
      </c>
      <c r="B57" s="323"/>
      <c r="C57" s="264">
        <v>140010</v>
      </c>
      <c r="D57" s="279" t="s">
        <v>251</v>
      </c>
      <c r="E57" s="20" t="s">
        <v>252</v>
      </c>
      <c r="F57" s="20" t="s">
        <v>253</v>
      </c>
      <c r="G57" s="14" t="s">
        <v>181</v>
      </c>
      <c r="H57" s="64" t="s">
        <v>254</v>
      </c>
      <c r="I57" s="14" t="s">
        <v>193</v>
      </c>
      <c r="J57" s="14">
        <v>0</v>
      </c>
      <c r="K57" s="14">
        <v>55</v>
      </c>
      <c r="L57" s="14">
        <v>55</v>
      </c>
      <c r="M57" s="11" t="s">
        <v>255</v>
      </c>
    </row>
    <row r="58" spans="1:13" ht="78.75" customHeight="1" x14ac:dyDescent="0.2">
      <c r="A58" s="328"/>
      <c r="B58" s="327"/>
      <c r="C58" s="264"/>
      <c r="D58" s="279"/>
      <c r="E58" s="20" t="s">
        <v>252</v>
      </c>
      <c r="F58" s="20" t="s">
        <v>256</v>
      </c>
      <c r="G58" s="14" t="s">
        <v>181</v>
      </c>
      <c r="H58" s="64" t="s">
        <v>254</v>
      </c>
      <c r="I58" s="14" t="s">
        <v>193</v>
      </c>
      <c r="J58" s="14">
        <v>0</v>
      </c>
      <c r="K58" s="14">
        <v>55</v>
      </c>
      <c r="L58" s="14">
        <v>55</v>
      </c>
      <c r="M58" s="11" t="s">
        <v>255</v>
      </c>
    </row>
    <row r="59" spans="1:13" ht="60.75" customHeight="1" x14ac:dyDescent="0.2">
      <c r="A59" s="328"/>
      <c r="B59" s="327"/>
      <c r="C59" s="264"/>
      <c r="D59" s="279"/>
      <c r="E59" s="20" t="s">
        <v>257</v>
      </c>
      <c r="F59" s="20" t="s">
        <v>258</v>
      </c>
      <c r="G59" s="14" t="s">
        <v>181</v>
      </c>
      <c r="H59" s="64" t="s">
        <v>254</v>
      </c>
      <c r="I59" s="14" t="s">
        <v>193</v>
      </c>
      <c r="J59" s="14">
        <v>0</v>
      </c>
      <c r="K59" s="14">
        <v>55</v>
      </c>
      <c r="L59" s="14">
        <v>55</v>
      </c>
      <c r="M59" s="11" t="s">
        <v>255</v>
      </c>
    </row>
    <row r="60" spans="1:13" ht="57.75" customHeight="1" x14ac:dyDescent="0.2">
      <c r="A60" s="328"/>
      <c r="B60" s="327"/>
      <c r="C60" s="264"/>
      <c r="D60" s="279"/>
      <c r="E60" s="20" t="s">
        <v>259</v>
      </c>
      <c r="F60" s="20" t="s">
        <v>258</v>
      </c>
      <c r="G60" s="14" t="s">
        <v>181</v>
      </c>
      <c r="H60" s="64" t="s">
        <v>260</v>
      </c>
      <c r="I60" s="14" t="s">
        <v>193</v>
      </c>
      <c r="J60" s="14">
        <v>0</v>
      </c>
      <c r="K60" s="14">
        <v>55</v>
      </c>
      <c r="L60" s="14">
        <v>55</v>
      </c>
      <c r="M60" s="11" t="s">
        <v>255</v>
      </c>
    </row>
    <row r="61" spans="1:13" ht="81.75" customHeight="1" x14ac:dyDescent="0.2">
      <c r="A61" s="328"/>
      <c r="B61" s="324"/>
      <c r="C61" s="264"/>
      <c r="D61" s="279"/>
      <c r="E61" s="20" t="s">
        <v>261</v>
      </c>
      <c r="F61" s="20" t="s">
        <v>262</v>
      </c>
      <c r="G61" s="14" t="s">
        <v>181</v>
      </c>
      <c r="H61" s="64" t="s">
        <v>254</v>
      </c>
      <c r="I61" s="14" t="s">
        <v>193</v>
      </c>
      <c r="J61" s="14">
        <v>0</v>
      </c>
      <c r="K61" s="14">
        <v>55</v>
      </c>
      <c r="L61" s="14">
        <v>55</v>
      </c>
      <c r="M61" s="11" t="s">
        <v>255</v>
      </c>
    </row>
    <row r="62" spans="1:13" ht="27" customHeight="1" x14ac:dyDescent="0.2">
      <c r="A62" s="322" t="s">
        <v>263</v>
      </c>
      <c r="B62" s="323"/>
      <c r="C62" s="293">
        <v>140020</v>
      </c>
      <c r="D62" s="279" t="s">
        <v>29</v>
      </c>
      <c r="E62" s="279" t="s">
        <v>264</v>
      </c>
      <c r="F62" s="20" t="s">
        <v>253</v>
      </c>
      <c r="G62" s="14" t="s">
        <v>181</v>
      </c>
      <c r="H62" s="64" t="s">
        <v>254</v>
      </c>
      <c r="I62" s="14" t="s">
        <v>193</v>
      </c>
      <c r="J62" s="14">
        <v>0</v>
      </c>
      <c r="K62" s="14">
        <v>55</v>
      </c>
      <c r="L62" s="14">
        <v>55</v>
      </c>
      <c r="M62" s="11" t="s">
        <v>255</v>
      </c>
    </row>
    <row r="63" spans="1:13" ht="45" customHeight="1" x14ac:dyDescent="0.2">
      <c r="A63" s="322"/>
      <c r="B63" s="327"/>
      <c r="C63" s="293"/>
      <c r="D63" s="279"/>
      <c r="E63" s="279"/>
      <c r="F63" s="20" t="s">
        <v>256</v>
      </c>
      <c r="G63" s="14" t="s">
        <v>181</v>
      </c>
      <c r="H63" s="64" t="s">
        <v>254</v>
      </c>
      <c r="I63" s="14" t="s">
        <v>193</v>
      </c>
      <c r="J63" s="14">
        <v>0</v>
      </c>
      <c r="K63" s="14">
        <v>55</v>
      </c>
      <c r="L63" s="14">
        <v>55</v>
      </c>
      <c r="M63" s="11" t="s">
        <v>255</v>
      </c>
    </row>
    <row r="64" spans="1:13" ht="71.25" customHeight="1" x14ac:dyDescent="0.2">
      <c r="A64" s="322"/>
      <c r="B64" s="327"/>
      <c r="C64" s="293"/>
      <c r="D64" s="279"/>
      <c r="E64" s="20" t="s">
        <v>265</v>
      </c>
      <c r="F64" s="20" t="s">
        <v>258</v>
      </c>
      <c r="G64" s="14" t="s">
        <v>181</v>
      </c>
      <c r="H64" s="64" t="s">
        <v>254</v>
      </c>
      <c r="I64" s="14" t="s">
        <v>193</v>
      </c>
      <c r="J64" s="14">
        <v>0</v>
      </c>
      <c r="K64" s="14">
        <v>55</v>
      </c>
      <c r="L64" s="14">
        <v>55</v>
      </c>
      <c r="M64" s="11" t="s">
        <v>255</v>
      </c>
    </row>
    <row r="65" spans="1:13" ht="73.5" customHeight="1" x14ac:dyDescent="0.2">
      <c r="A65" s="322"/>
      <c r="B65" s="324"/>
      <c r="C65" s="293"/>
      <c r="D65" s="279"/>
      <c r="E65" s="20" t="s">
        <v>266</v>
      </c>
      <c r="F65" s="20" t="s">
        <v>258</v>
      </c>
      <c r="G65" s="14" t="s">
        <v>181</v>
      </c>
      <c r="H65" s="64" t="s">
        <v>260</v>
      </c>
      <c r="I65" s="14" t="s">
        <v>193</v>
      </c>
      <c r="J65" s="14">
        <v>0</v>
      </c>
      <c r="K65" s="14">
        <v>55</v>
      </c>
      <c r="L65" s="14">
        <v>55</v>
      </c>
      <c r="M65" s="11" t="s">
        <v>255</v>
      </c>
    </row>
    <row r="66" spans="1:13" ht="36.75" customHeight="1" x14ac:dyDescent="0.2">
      <c r="A66" s="322" t="s">
        <v>267</v>
      </c>
      <c r="B66" s="323"/>
      <c r="C66" s="283">
        <v>140030</v>
      </c>
      <c r="D66" s="286" t="s">
        <v>50</v>
      </c>
      <c r="E66" s="279" t="s">
        <v>268</v>
      </c>
      <c r="F66" s="15" t="s">
        <v>269</v>
      </c>
      <c r="G66" s="14" t="s">
        <v>181</v>
      </c>
      <c r="H66" s="15" t="s">
        <v>270</v>
      </c>
      <c r="I66" s="11" t="s">
        <v>193</v>
      </c>
      <c r="J66" s="11">
        <v>0</v>
      </c>
      <c r="K66" s="11">
        <v>55</v>
      </c>
      <c r="L66" s="11">
        <v>55</v>
      </c>
      <c r="M66" s="11" t="s">
        <v>255</v>
      </c>
    </row>
    <row r="67" spans="1:13" ht="108" customHeight="1" x14ac:dyDescent="0.2">
      <c r="A67" s="322"/>
      <c r="B67" s="324"/>
      <c r="C67" s="283"/>
      <c r="D67" s="286"/>
      <c r="E67" s="279"/>
      <c r="F67" s="15" t="s">
        <v>258</v>
      </c>
      <c r="G67" s="14" t="s">
        <v>181</v>
      </c>
      <c r="H67" s="15" t="s">
        <v>270</v>
      </c>
      <c r="I67" s="11" t="s">
        <v>193</v>
      </c>
      <c r="J67" s="11">
        <v>0</v>
      </c>
      <c r="K67" s="11">
        <v>55</v>
      </c>
      <c r="L67" s="11">
        <v>55</v>
      </c>
      <c r="M67" s="11" t="s">
        <v>255</v>
      </c>
    </row>
    <row r="68" spans="1:13" ht="39" customHeight="1" x14ac:dyDescent="0.2">
      <c r="A68" s="287" t="s">
        <v>271</v>
      </c>
      <c r="B68" s="271"/>
      <c r="C68" s="295">
        <v>140040</v>
      </c>
      <c r="D68" s="286" t="s">
        <v>55</v>
      </c>
      <c r="E68" s="286" t="s">
        <v>272</v>
      </c>
      <c r="F68" s="15" t="s">
        <v>256</v>
      </c>
      <c r="G68" s="15" t="s">
        <v>181</v>
      </c>
      <c r="H68" s="15" t="s">
        <v>273</v>
      </c>
      <c r="I68" s="15" t="s">
        <v>193</v>
      </c>
      <c r="J68" s="15">
        <v>0</v>
      </c>
      <c r="K68" s="15">
        <v>20</v>
      </c>
      <c r="L68" s="15">
        <v>20</v>
      </c>
      <c r="M68" s="11" t="s">
        <v>255</v>
      </c>
    </row>
    <row r="69" spans="1:13" ht="39.75" customHeight="1" x14ac:dyDescent="0.2">
      <c r="A69" s="321"/>
      <c r="B69" s="272"/>
      <c r="C69" s="295"/>
      <c r="D69" s="321"/>
      <c r="E69" s="279"/>
      <c r="F69" s="15" t="s">
        <v>253</v>
      </c>
      <c r="G69" s="14" t="s">
        <v>181</v>
      </c>
      <c r="H69" s="15" t="s">
        <v>273</v>
      </c>
      <c r="I69" s="15" t="s">
        <v>193</v>
      </c>
      <c r="J69" s="15">
        <v>0</v>
      </c>
      <c r="K69" s="15">
        <v>20</v>
      </c>
      <c r="L69" s="15">
        <v>20</v>
      </c>
      <c r="M69" s="11" t="s">
        <v>255</v>
      </c>
    </row>
    <row r="70" spans="1:13" ht="42.75" customHeight="1" x14ac:dyDescent="0.2">
      <c r="A70" s="321"/>
      <c r="B70" s="272"/>
      <c r="C70" s="295"/>
      <c r="D70" s="321"/>
      <c r="E70" s="279"/>
      <c r="F70" s="15" t="s">
        <v>258</v>
      </c>
      <c r="G70" s="14" t="s">
        <v>181</v>
      </c>
      <c r="H70" s="15" t="s">
        <v>273</v>
      </c>
      <c r="I70" s="15" t="s">
        <v>193</v>
      </c>
      <c r="J70" s="15">
        <v>0</v>
      </c>
      <c r="K70" s="15">
        <v>20</v>
      </c>
      <c r="L70" s="15">
        <v>20</v>
      </c>
      <c r="M70" s="11" t="s">
        <v>255</v>
      </c>
    </row>
    <row r="71" spans="1:13" ht="27.75" customHeight="1" x14ac:dyDescent="0.2">
      <c r="A71" s="321"/>
      <c r="B71" s="272"/>
      <c r="C71" s="295"/>
      <c r="D71" s="321"/>
      <c r="E71" s="15" t="s">
        <v>274</v>
      </c>
      <c r="F71" s="15"/>
      <c r="G71" s="14" t="s">
        <v>181</v>
      </c>
      <c r="H71" s="15" t="s">
        <v>275</v>
      </c>
      <c r="I71" s="15" t="s">
        <v>171</v>
      </c>
      <c r="J71" s="15">
        <v>0</v>
      </c>
      <c r="K71" s="15">
        <v>20</v>
      </c>
      <c r="L71" s="15">
        <v>20</v>
      </c>
      <c r="M71" s="11" t="s">
        <v>255</v>
      </c>
    </row>
    <row r="72" spans="1:13" ht="36" customHeight="1" x14ac:dyDescent="0.2">
      <c r="A72" s="321"/>
      <c r="B72" s="272"/>
      <c r="C72" s="295"/>
      <c r="D72" s="321"/>
      <c r="E72" s="15" t="s">
        <v>276</v>
      </c>
      <c r="F72" s="15"/>
      <c r="G72" s="14" t="s">
        <v>181</v>
      </c>
      <c r="H72" s="15" t="s">
        <v>276</v>
      </c>
      <c r="I72" s="15" t="s">
        <v>171</v>
      </c>
      <c r="J72" s="15">
        <v>0</v>
      </c>
      <c r="K72" s="15">
        <v>20</v>
      </c>
      <c r="L72" s="15">
        <v>20</v>
      </c>
      <c r="M72" s="11" t="s">
        <v>255</v>
      </c>
    </row>
    <row r="73" spans="1:13" ht="41.25" customHeight="1" x14ac:dyDescent="0.2">
      <c r="A73" s="321"/>
      <c r="B73" s="273"/>
      <c r="C73" s="295"/>
      <c r="D73" s="321"/>
      <c r="E73" s="15" t="s">
        <v>276</v>
      </c>
      <c r="F73" s="15"/>
      <c r="G73" s="14" t="s">
        <v>181</v>
      </c>
      <c r="H73" s="20" t="s">
        <v>277</v>
      </c>
      <c r="I73" s="15" t="s">
        <v>171</v>
      </c>
      <c r="J73" s="15">
        <v>0</v>
      </c>
      <c r="K73" s="15">
        <v>20</v>
      </c>
      <c r="L73" s="15">
        <v>20</v>
      </c>
      <c r="M73" s="11" t="s">
        <v>255</v>
      </c>
    </row>
    <row r="74" spans="1:13" ht="13.5" customHeight="1" x14ac:dyDescent="0.2">
      <c r="A74" s="68" t="s">
        <v>278</v>
      </c>
      <c r="B74" s="59" t="s">
        <v>208</v>
      </c>
      <c r="C74" s="17">
        <v>150000</v>
      </c>
      <c r="D74" s="67" t="s">
        <v>279</v>
      </c>
      <c r="E74" s="18"/>
      <c r="F74" s="18"/>
      <c r="G74" s="18"/>
      <c r="H74" s="18"/>
      <c r="I74" s="13"/>
      <c r="J74" s="13"/>
      <c r="K74" s="13"/>
      <c r="L74" s="13"/>
      <c r="M74" s="13"/>
    </row>
    <row r="75" spans="1:13" ht="39.950000000000003" customHeight="1" x14ac:dyDescent="0.2">
      <c r="A75" s="307" t="s">
        <v>280</v>
      </c>
      <c r="B75" s="271"/>
      <c r="C75" s="310">
        <v>150010</v>
      </c>
      <c r="D75" s="279" t="s">
        <v>58</v>
      </c>
      <c r="E75" s="311" t="s">
        <v>281</v>
      </c>
      <c r="F75" s="15" t="s">
        <v>253</v>
      </c>
      <c r="G75" s="20" t="s">
        <v>181</v>
      </c>
      <c r="H75" s="20" t="s">
        <v>282</v>
      </c>
      <c r="I75" s="15" t="s">
        <v>193</v>
      </c>
      <c r="J75" s="15">
        <v>0</v>
      </c>
      <c r="K75" s="15">
        <v>35</v>
      </c>
      <c r="L75" s="15">
        <v>35</v>
      </c>
      <c r="M75" s="15" t="s">
        <v>255</v>
      </c>
    </row>
    <row r="76" spans="1:13" ht="39.950000000000003" customHeight="1" x14ac:dyDescent="0.2">
      <c r="A76" s="308"/>
      <c r="B76" s="272"/>
      <c r="C76" s="310"/>
      <c r="D76" s="279"/>
      <c r="E76" s="312"/>
      <c r="F76" s="15" t="s">
        <v>256</v>
      </c>
      <c r="G76" s="20" t="s">
        <v>181</v>
      </c>
      <c r="H76" s="20" t="s">
        <v>282</v>
      </c>
      <c r="I76" s="15" t="s">
        <v>193</v>
      </c>
      <c r="J76" s="15">
        <v>0</v>
      </c>
      <c r="K76" s="15">
        <v>35</v>
      </c>
      <c r="L76" s="15">
        <v>35</v>
      </c>
      <c r="M76" s="15" t="s">
        <v>255</v>
      </c>
    </row>
    <row r="77" spans="1:13" ht="39.950000000000003" customHeight="1" x14ac:dyDescent="0.2">
      <c r="A77" s="308"/>
      <c r="B77" s="272"/>
      <c r="C77" s="310"/>
      <c r="D77" s="279"/>
      <c r="E77" s="312"/>
      <c r="F77" s="15" t="s">
        <v>258</v>
      </c>
      <c r="G77" s="20" t="s">
        <v>181</v>
      </c>
      <c r="H77" s="15" t="s">
        <v>283</v>
      </c>
      <c r="I77" s="15" t="s">
        <v>193</v>
      </c>
      <c r="J77" s="15">
        <v>0</v>
      </c>
      <c r="K77" s="15">
        <v>35</v>
      </c>
      <c r="L77" s="15">
        <v>35</v>
      </c>
      <c r="M77" s="15" t="s">
        <v>255</v>
      </c>
    </row>
    <row r="78" spans="1:13" ht="39.950000000000003" customHeight="1" x14ac:dyDescent="0.2">
      <c r="A78" s="308"/>
      <c r="B78" s="272"/>
      <c r="C78" s="310"/>
      <c r="D78" s="279"/>
      <c r="E78" s="312"/>
      <c r="F78" s="15" t="s">
        <v>258</v>
      </c>
      <c r="G78" s="20" t="s">
        <v>181</v>
      </c>
      <c r="H78" s="20" t="s">
        <v>282</v>
      </c>
      <c r="I78" s="15" t="s">
        <v>193</v>
      </c>
      <c r="J78" s="15">
        <v>0</v>
      </c>
      <c r="K78" s="15">
        <v>35</v>
      </c>
      <c r="L78" s="15">
        <v>35</v>
      </c>
      <c r="M78" s="15" t="s">
        <v>255</v>
      </c>
    </row>
    <row r="79" spans="1:13" ht="39.950000000000003" customHeight="1" x14ac:dyDescent="0.2">
      <c r="A79" s="308"/>
      <c r="B79" s="272"/>
      <c r="C79" s="310"/>
      <c r="D79" s="279"/>
      <c r="E79" s="312"/>
      <c r="F79" s="15" t="s">
        <v>262</v>
      </c>
      <c r="G79" s="20" t="s">
        <v>181</v>
      </c>
      <c r="H79" s="20" t="s">
        <v>282</v>
      </c>
      <c r="I79" s="15" t="s">
        <v>193</v>
      </c>
      <c r="J79" s="15">
        <v>0</v>
      </c>
      <c r="K79" s="15">
        <v>35</v>
      </c>
      <c r="L79" s="15">
        <v>35</v>
      </c>
      <c r="M79" s="15" t="s">
        <v>255</v>
      </c>
    </row>
    <row r="80" spans="1:13" ht="39.950000000000003" customHeight="1" x14ac:dyDescent="0.2">
      <c r="A80" s="308"/>
      <c r="B80" s="272"/>
      <c r="C80" s="310"/>
      <c r="D80" s="279"/>
      <c r="E80" s="312"/>
      <c r="F80" s="15" t="s">
        <v>262</v>
      </c>
      <c r="G80" s="20" t="s">
        <v>181</v>
      </c>
      <c r="H80" s="15" t="s">
        <v>283</v>
      </c>
      <c r="I80" s="15" t="s">
        <v>193</v>
      </c>
      <c r="J80" s="15">
        <v>0</v>
      </c>
      <c r="K80" s="15">
        <v>35</v>
      </c>
      <c r="L80" s="15">
        <v>35</v>
      </c>
      <c r="M80" s="15" t="s">
        <v>255</v>
      </c>
    </row>
    <row r="81" spans="1:13" ht="39.950000000000003" customHeight="1" x14ac:dyDescent="0.2">
      <c r="A81" s="308"/>
      <c r="B81" s="272"/>
      <c r="C81" s="310"/>
      <c r="D81" s="279"/>
      <c r="E81" s="312"/>
      <c r="F81" s="15" t="s">
        <v>284</v>
      </c>
      <c r="G81" s="20" t="s">
        <v>181</v>
      </c>
      <c r="H81" s="15" t="s">
        <v>283</v>
      </c>
      <c r="I81" s="15" t="s">
        <v>193</v>
      </c>
      <c r="J81" s="15">
        <v>0</v>
      </c>
      <c r="K81" s="15">
        <v>35</v>
      </c>
      <c r="L81" s="15">
        <v>35</v>
      </c>
      <c r="M81" s="15" t="s">
        <v>255</v>
      </c>
    </row>
    <row r="82" spans="1:13" ht="39.950000000000003" customHeight="1" x14ac:dyDescent="0.2">
      <c r="A82" s="308"/>
      <c r="B82" s="272"/>
      <c r="C82" s="310"/>
      <c r="D82" s="279"/>
      <c r="E82" s="312"/>
      <c r="F82" s="15" t="s">
        <v>284</v>
      </c>
      <c r="G82" s="20" t="s">
        <v>181</v>
      </c>
      <c r="H82" s="20" t="s">
        <v>282</v>
      </c>
      <c r="I82" s="15" t="s">
        <v>193</v>
      </c>
      <c r="J82" s="15">
        <v>0</v>
      </c>
      <c r="K82" s="15">
        <v>35</v>
      </c>
      <c r="L82" s="15">
        <v>35</v>
      </c>
      <c r="M82" s="15" t="s">
        <v>255</v>
      </c>
    </row>
    <row r="83" spans="1:13" ht="39.950000000000003" customHeight="1" x14ac:dyDescent="0.2">
      <c r="A83" s="308"/>
      <c r="B83" s="272"/>
      <c r="C83" s="310"/>
      <c r="D83" s="279"/>
      <c r="E83" s="312"/>
      <c r="F83" s="15" t="s">
        <v>285</v>
      </c>
      <c r="G83" s="20" t="s">
        <v>181</v>
      </c>
      <c r="H83" s="20" t="s">
        <v>282</v>
      </c>
      <c r="I83" s="15" t="s">
        <v>165</v>
      </c>
      <c r="J83" s="15">
        <v>0</v>
      </c>
      <c r="K83" s="15">
        <v>35</v>
      </c>
      <c r="L83" s="15">
        <v>35</v>
      </c>
      <c r="M83" s="15" t="s">
        <v>255</v>
      </c>
    </row>
    <row r="84" spans="1:13" ht="39.950000000000003" customHeight="1" x14ac:dyDescent="0.2">
      <c r="A84" s="309"/>
      <c r="B84" s="273"/>
      <c r="C84" s="310"/>
      <c r="D84" s="279"/>
      <c r="E84" s="313"/>
      <c r="F84" s="15" t="s">
        <v>286</v>
      </c>
      <c r="G84" s="20" t="s">
        <v>181</v>
      </c>
      <c r="H84" s="15" t="s">
        <v>283</v>
      </c>
      <c r="I84" s="15" t="s">
        <v>165</v>
      </c>
      <c r="J84" s="15">
        <v>0</v>
      </c>
      <c r="K84" s="15">
        <v>35</v>
      </c>
      <c r="L84" s="15">
        <v>35</v>
      </c>
      <c r="M84" s="15" t="s">
        <v>255</v>
      </c>
    </row>
    <row r="85" spans="1:13" ht="54" customHeight="1" x14ac:dyDescent="0.2">
      <c r="A85" s="314" t="s">
        <v>287</v>
      </c>
      <c r="B85" s="316"/>
      <c r="C85" s="318">
        <v>150020</v>
      </c>
      <c r="D85" s="302" t="s">
        <v>288</v>
      </c>
      <c r="E85" s="286" t="s">
        <v>289</v>
      </c>
      <c r="F85" s="15"/>
      <c r="G85" s="20" t="s">
        <v>181</v>
      </c>
      <c r="H85" s="15" t="s">
        <v>290</v>
      </c>
      <c r="I85" s="15" t="s">
        <v>291</v>
      </c>
      <c r="J85" s="15">
        <v>0</v>
      </c>
      <c r="K85" s="15">
        <v>30</v>
      </c>
      <c r="L85" s="15">
        <v>30</v>
      </c>
      <c r="M85" s="15" t="s">
        <v>255</v>
      </c>
    </row>
    <row r="86" spans="1:13" ht="115.5" customHeight="1" x14ac:dyDescent="0.2">
      <c r="A86" s="315"/>
      <c r="B86" s="317"/>
      <c r="C86" s="319"/>
      <c r="D86" s="320"/>
      <c r="E86" s="286"/>
      <c r="F86" s="15"/>
      <c r="G86" s="20" t="s">
        <v>181</v>
      </c>
      <c r="H86" s="15" t="s">
        <v>292</v>
      </c>
      <c r="I86" s="15" t="s">
        <v>291</v>
      </c>
      <c r="J86" s="15">
        <v>0</v>
      </c>
      <c r="K86" s="15">
        <v>30</v>
      </c>
      <c r="L86" s="15">
        <v>30</v>
      </c>
      <c r="M86" s="15" t="s">
        <v>255</v>
      </c>
    </row>
    <row r="87" spans="1:13" ht="45" customHeight="1" x14ac:dyDescent="0.2">
      <c r="A87" s="278" t="s">
        <v>293</v>
      </c>
      <c r="B87" s="271"/>
      <c r="C87" s="283">
        <v>150030</v>
      </c>
      <c r="D87" s="265" t="s">
        <v>87</v>
      </c>
      <c r="E87" s="279" t="s">
        <v>294</v>
      </c>
      <c r="F87" s="20" t="s">
        <v>295</v>
      </c>
      <c r="G87" s="20" t="s">
        <v>181</v>
      </c>
      <c r="H87" s="20" t="s">
        <v>296</v>
      </c>
      <c r="I87" s="15" t="s">
        <v>165</v>
      </c>
      <c r="J87" s="15">
        <v>600</v>
      </c>
      <c r="K87" s="15">
        <v>35</v>
      </c>
      <c r="L87" s="15">
        <v>35</v>
      </c>
      <c r="M87" s="15" t="s">
        <v>255</v>
      </c>
    </row>
    <row r="88" spans="1:13" ht="45" customHeight="1" x14ac:dyDescent="0.2">
      <c r="A88" s="278"/>
      <c r="B88" s="272"/>
      <c r="C88" s="283"/>
      <c r="D88" s="265"/>
      <c r="E88" s="279"/>
      <c r="F88" s="20" t="s">
        <v>297</v>
      </c>
      <c r="G88" s="20" t="s">
        <v>181</v>
      </c>
      <c r="H88" s="20" t="s">
        <v>296</v>
      </c>
      <c r="I88" s="15" t="s">
        <v>165</v>
      </c>
      <c r="J88" s="15">
        <v>600</v>
      </c>
      <c r="K88" s="15">
        <v>35</v>
      </c>
      <c r="L88" s="15">
        <v>35</v>
      </c>
      <c r="M88" s="15" t="s">
        <v>255</v>
      </c>
    </row>
    <row r="89" spans="1:13" ht="45" customHeight="1" x14ac:dyDescent="0.2">
      <c r="A89" s="278"/>
      <c r="B89" s="272"/>
      <c r="C89" s="283"/>
      <c r="D89" s="265"/>
      <c r="E89" s="279"/>
      <c r="F89" s="20" t="s">
        <v>298</v>
      </c>
      <c r="G89" s="20" t="s">
        <v>181</v>
      </c>
      <c r="H89" s="20" t="s">
        <v>296</v>
      </c>
      <c r="I89" s="15" t="s">
        <v>193</v>
      </c>
      <c r="J89" s="15">
        <v>600</v>
      </c>
      <c r="K89" s="15">
        <v>35</v>
      </c>
      <c r="L89" s="15">
        <v>35</v>
      </c>
      <c r="M89" s="15" t="s">
        <v>255</v>
      </c>
    </row>
    <row r="90" spans="1:13" ht="45" customHeight="1" x14ac:dyDescent="0.2">
      <c r="A90" s="278"/>
      <c r="B90" s="272"/>
      <c r="C90" s="283"/>
      <c r="D90" s="265"/>
      <c r="E90" s="279"/>
      <c r="F90" s="20" t="s">
        <v>269</v>
      </c>
      <c r="G90" s="20" t="s">
        <v>181</v>
      </c>
      <c r="H90" s="20" t="s">
        <v>299</v>
      </c>
      <c r="I90" s="15" t="s">
        <v>165</v>
      </c>
      <c r="J90" s="15">
        <v>600</v>
      </c>
      <c r="K90" s="15">
        <v>35</v>
      </c>
      <c r="L90" s="15">
        <v>35</v>
      </c>
      <c r="M90" s="15" t="s">
        <v>255</v>
      </c>
    </row>
    <row r="91" spans="1:13" ht="45" customHeight="1" x14ac:dyDescent="0.2">
      <c r="A91" s="278"/>
      <c r="B91" s="273"/>
      <c r="C91" s="283"/>
      <c r="D91" s="265"/>
      <c r="E91" s="279"/>
      <c r="F91" s="20" t="s">
        <v>300</v>
      </c>
      <c r="G91" s="20" t="s">
        <v>181</v>
      </c>
      <c r="H91" s="20" t="s">
        <v>296</v>
      </c>
      <c r="I91" s="15" t="s">
        <v>193</v>
      </c>
      <c r="J91" s="15">
        <v>600</v>
      </c>
      <c r="K91" s="15">
        <v>35</v>
      </c>
      <c r="L91" s="15">
        <v>35</v>
      </c>
      <c r="M91" s="15" t="s">
        <v>255</v>
      </c>
    </row>
    <row r="92" spans="1:13" ht="45" customHeight="1" x14ac:dyDescent="0.2">
      <c r="A92" s="269" t="s">
        <v>301</v>
      </c>
      <c r="B92" s="271"/>
      <c r="C92" s="298">
        <v>150040</v>
      </c>
      <c r="D92" s="304" t="s">
        <v>302</v>
      </c>
      <c r="E92" s="302" t="s">
        <v>303</v>
      </c>
      <c r="F92" s="15"/>
      <c r="G92" s="20" t="s">
        <v>181</v>
      </c>
      <c r="H92" s="15" t="s">
        <v>304</v>
      </c>
      <c r="I92" s="15" t="s">
        <v>193</v>
      </c>
      <c r="J92" s="15">
        <v>600</v>
      </c>
      <c r="K92" s="15">
        <v>35</v>
      </c>
      <c r="L92" s="15">
        <v>35</v>
      </c>
      <c r="M92" s="15" t="s">
        <v>255</v>
      </c>
    </row>
    <row r="93" spans="1:13" s="19" customFormat="1" ht="45" customHeight="1" x14ac:dyDescent="0.25">
      <c r="A93" s="270"/>
      <c r="B93" s="272"/>
      <c r="C93" s="299"/>
      <c r="D93" s="305"/>
      <c r="E93" s="303"/>
      <c r="F93" s="15"/>
      <c r="G93" s="20" t="s">
        <v>181</v>
      </c>
      <c r="H93" s="15" t="s">
        <v>305</v>
      </c>
      <c r="I93" s="15" t="s">
        <v>193</v>
      </c>
      <c r="J93" s="15">
        <v>600</v>
      </c>
      <c r="K93" s="15">
        <v>35</v>
      </c>
      <c r="L93" s="15">
        <v>35</v>
      </c>
      <c r="M93" s="15" t="s">
        <v>255</v>
      </c>
    </row>
    <row r="94" spans="1:13" ht="45" customHeight="1" x14ac:dyDescent="0.2">
      <c r="A94" s="270"/>
      <c r="B94" s="272"/>
      <c r="C94" s="299"/>
      <c r="D94" s="305"/>
      <c r="E94" s="302" t="s">
        <v>306</v>
      </c>
      <c r="F94" s="15"/>
      <c r="G94" s="20" t="s">
        <v>181</v>
      </c>
      <c r="H94" s="15" t="s">
        <v>307</v>
      </c>
      <c r="I94" s="20" t="s">
        <v>291</v>
      </c>
      <c r="J94" s="11">
        <v>600</v>
      </c>
      <c r="K94" s="15">
        <v>35</v>
      </c>
      <c r="L94" s="15">
        <v>35</v>
      </c>
      <c r="M94" s="11" t="s">
        <v>255</v>
      </c>
    </row>
    <row r="95" spans="1:13" ht="45" customHeight="1" x14ac:dyDescent="0.2">
      <c r="A95" s="270"/>
      <c r="B95" s="272"/>
      <c r="C95" s="299"/>
      <c r="D95" s="305"/>
      <c r="E95" s="320"/>
      <c r="F95" s="15"/>
      <c r="G95" s="20" t="s">
        <v>181</v>
      </c>
      <c r="H95" s="15" t="s">
        <v>308</v>
      </c>
      <c r="I95" s="20" t="s">
        <v>291</v>
      </c>
      <c r="J95" s="11">
        <v>600</v>
      </c>
      <c r="K95" s="15">
        <v>35</v>
      </c>
      <c r="L95" s="15">
        <v>35</v>
      </c>
      <c r="M95" s="11" t="s">
        <v>255</v>
      </c>
    </row>
    <row r="96" spans="1:13" ht="45" customHeight="1" x14ac:dyDescent="0.2">
      <c r="A96" s="294"/>
      <c r="B96" s="273"/>
      <c r="C96" s="300"/>
      <c r="D96" s="306"/>
      <c r="E96" s="303"/>
      <c r="F96" s="15"/>
      <c r="G96" s="20" t="s">
        <v>181</v>
      </c>
      <c r="H96" s="15" t="s">
        <v>309</v>
      </c>
      <c r="I96" s="15" t="s">
        <v>165</v>
      </c>
      <c r="J96" s="11">
        <v>600</v>
      </c>
      <c r="K96" s="15">
        <v>35</v>
      </c>
      <c r="L96" s="15">
        <v>35</v>
      </c>
      <c r="M96" s="11" t="s">
        <v>255</v>
      </c>
    </row>
    <row r="97" spans="1:13" ht="77.25" customHeight="1" x14ac:dyDescent="0.2">
      <c r="A97" s="338" t="s">
        <v>310</v>
      </c>
      <c r="B97" s="339"/>
      <c r="C97" s="283">
        <v>150050</v>
      </c>
      <c r="D97" s="284" t="s">
        <v>94</v>
      </c>
      <c r="E97" s="279" t="s">
        <v>311</v>
      </c>
      <c r="F97" s="20"/>
      <c r="G97" s="20" t="s">
        <v>181</v>
      </c>
      <c r="H97" s="20" t="s">
        <v>312</v>
      </c>
      <c r="I97" s="20" t="s">
        <v>165</v>
      </c>
      <c r="J97" s="20">
        <v>600</v>
      </c>
      <c r="K97" s="20">
        <v>35</v>
      </c>
      <c r="L97" s="20">
        <v>35</v>
      </c>
      <c r="M97" s="15" t="s">
        <v>255</v>
      </c>
    </row>
    <row r="98" spans="1:13" ht="59.25" customHeight="1" x14ac:dyDescent="0.2">
      <c r="A98" s="338"/>
      <c r="B98" s="340"/>
      <c r="C98" s="283"/>
      <c r="D98" s="284"/>
      <c r="E98" s="279"/>
      <c r="F98" s="20"/>
      <c r="G98" s="20" t="s">
        <v>181</v>
      </c>
      <c r="H98" s="20" t="s">
        <v>313</v>
      </c>
      <c r="I98" s="20" t="s">
        <v>165</v>
      </c>
      <c r="J98" s="20">
        <v>600</v>
      </c>
      <c r="K98" s="20">
        <v>35</v>
      </c>
      <c r="L98" s="20">
        <v>35</v>
      </c>
      <c r="M98" s="15" t="s">
        <v>255</v>
      </c>
    </row>
    <row r="99" spans="1:13" ht="99.75" customHeight="1" x14ac:dyDescent="0.2">
      <c r="A99" s="338"/>
      <c r="B99" s="340"/>
      <c r="C99" s="283"/>
      <c r="D99" s="284"/>
      <c r="E99" s="279"/>
      <c r="F99" s="20"/>
      <c r="G99" s="20" t="s">
        <v>181</v>
      </c>
      <c r="H99" s="20" t="s">
        <v>314</v>
      </c>
      <c r="I99" s="20" t="s">
        <v>165</v>
      </c>
      <c r="J99" s="20">
        <v>600</v>
      </c>
      <c r="K99" s="20">
        <v>35</v>
      </c>
      <c r="L99" s="20">
        <v>35</v>
      </c>
      <c r="M99" s="20" t="s">
        <v>255</v>
      </c>
    </row>
    <row r="100" spans="1:13" ht="127.5" customHeight="1" x14ac:dyDescent="0.2">
      <c r="A100" s="338"/>
      <c r="B100" s="341"/>
      <c r="C100" s="283"/>
      <c r="D100" s="284"/>
      <c r="E100" s="279"/>
      <c r="F100" s="20"/>
      <c r="G100" s="20" t="s">
        <v>181</v>
      </c>
      <c r="H100" s="20" t="s">
        <v>315</v>
      </c>
      <c r="I100" s="20" t="s">
        <v>193</v>
      </c>
      <c r="J100" s="20">
        <v>600</v>
      </c>
      <c r="K100" s="20">
        <v>35</v>
      </c>
      <c r="L100" s="20">
        <v>35</v>
      </c>
      <c r="M100" s="15" t="s">
        <v>255</v>
      </c>
    </row>
    <row r="101" spans="1:13" ht="79.5" customHeight="1" x14ac:dyDescent="0.2">
      <c r="A101" s="269" t="s">
        <v>316</v>
      </c>
      <c r="B101" s="271"/>
      <c r="C101" s="298">
        <v>150060</v>
      </c>
      <c r="D101" s="304" t="s">
        <v>317</v>
      </c>
      <c r="E101" s="266" t="s">
        <v>318</v>
      </c>
      <c r="F101" s="20"/>
      <c r="G101" s="20" t="s">
        <v>181</v>
      </c>
      <c r="H101" s="44" t="s">
        <v>319</v>
      </c>
      <c r="I101" s="44" t="s">
        <v>165</v>
      </c>
      <c r="J101" s="20">
        <v>600</v>
      </c>
      <c r="K101" s="20">
        <v>15</v>
      </c>
      <c r="L101" s="20">
        <v>15</v>
      </c>
      <c r="M101" s="15" t="s">
        <v>255</v>
      </c>
    </row>
    <row r="102" spans="1:13" ht="45" customHeight="1" x14ac:dyDescent="0.2">
      <c r="A102" s="270"/>
      <c r="B102" s="272"/>
      <c r="C102" s="299"/>
      <c r="D102" s="305"/>
      <c r="E102" s="267"/>
      <c r="F102" s="20"/>
      <c r="G102" s="20" t="s">
        <v>181</v>
      </c>
      <c r="H102" s="51" t="s">
        <v>320</v>
      </c>
      <c r="I102" s="44" t="s">
        <v>165</v>
      </c>
      <c r="J102" s="20">
        <v>600</v>
      </c>
      <c r="K102" s="20">
        <v>15</v>
      </c>
      <c r="L102" s="20">
        <v>15</v>
      </c>
      <c r="M102" s="20" t="s">
        <v>255</v>
      </c>
    </row>
    <row r="103" spans="1:13" ht="45" customHeight="1" x14ac:dyDescent="0.2">
      <c r="A103" s="270"/>
      <c r="B103" s="272"/>
      <c r="C103" s="299"/>
      <c r="D103" s="305"/>
      <c r="E103" s="267"/>
      <c r="F103" s="20"/>
      <c r="G103" s="20" t="s">
        <v>181</v>
      </c>
      <c r="H103" s="69" t="s">
        <v>321</v>
      </c>
      <c r="I103" s="44" t="s">
        <v>291</v>
      </c>
      <c r="J103" s="20">
        <v>600</v>
      </c>
      <c r="K103" s="20">
        <v>15</v>
      </c>
      <c r="L103" s="20">
        <v>15</v>
      </c>
      <c r="M103" s="20" t="s">
        <v>255</v>
      </c>
    </row>
    <row r="104" spans="1:13" ht="45" customHeight="1" x14ac:dyDescent="0.2">
      <c r="A104" s="270"/>
      <c r="B104" s="272"/>
      <c r="C104" s="299"/>
      <c r="D104" s="305"/>
      <c r="E104" s="267"/>
      <c r="F104" s="20"/>
      <c r="G104" s="20" t="s">
        <v>181</v>
      </c>
      <c r="H104" s="69" t="s">
        <v>322</v>
      </c>
      <c r="I104" s="44" t="s">
        <v>291</v>
      </c>
      <c r="J104" s="20">
        <v>600</v>
      </c>
      <c r="K104" s="20">
        <v>15</v>
      </c>
      <c r="L104" s="20">
        <v>15</v>
      </c>
      <c r="M104" s="20" t="s">
        <v>255</v>
      </c>
    </row>
    <row r="105" spans="1:13" ht="45" customHeight="1" x14ac:dyDescent="0.2">
      <c r="A105" s="294"/>
      <c r="B105" s="273"/>
      <c r="C105" s="300"/>
      <c r="D105" s="306"/>
      <c r="E105" s="268"/>
      <c r="F105" s="20"/>
      <c r="G105" s="20" t="s">
        <v>181</v>
      </c>
      <c r="H105" s="69" t="s">
        <v>323</v>
      </c>
      <c r="I105" s="44" t="s">
        <v>291</v>
      </c>
      <c r="J105" s="20">
        <v>600</v>
      </c>
      <c r="K105" s="20">
        <v>15</v>
      </c>
      <c r="L105" s="20">
        <v>15</v>
      </c>
      <c r="M105" s="20" t="s">
        <v>255</v>
      </c>
    </row>
    <row r="106" spans="1:13" ht="45" customHeight="1" x14ac:dyDescent="0.2">
      <c r="A106" s="278" t="s">
        <v>324</v>
      </c>
      <c r="B106" s="271"/>
      <c r="C106" s="283">
        <v>150070</v>
      </c>
      <c r="D106" s="286" t="s">
        <v>325</v>
      </c>
      <c r="E106" s="302" t="s">
        <v>326</v>
      </c>
      <c r="F106" s="15"/>
      <c r="G106" s="20" t="s">
        <v>181</v>
      </c>
      <c r="H106" s="20" t="s">
        <v>327</v>
      </c>
      <c r="I106" s="15" t="s">
        <v>165</v>
      </c>
      <c r="J106" s="15">
        <v>600</v>
      </c>
      <c r="K106" s="15">
        <v>35</v>
      </c>
      <c r="L106" s="15">
        <v>35</v>
      </c>
      <c r="M106" s="15" t="s">
        <v>255</v>
      </c>
    </row>
    <row r="107" spans="1:13" ht="51" customHeight="1" x14ac:dyDescent="0.2">
      <c r="A107" s="278"/>
      <c r="B107" s="273"/>
      <c r="C107" s="283"/>
      <c r="D107" s="286"/>
      <c r="E107" s="303"/>
      <c r="F107" s="15"/>
      <c r="G107" s="20" t="s">
        <v>181</v>
      </c>
      <c r="H107" s="20" t="s">
        <v>328</v>
      </c>
      <c r="I107" s="15" t="s">
        <v>165</v>
      </c>
      <c r="J107" s="15">
        <v>600</v>
      </c>
      <c r="K107" s="15">
        <v>35</v>
      </c>
      <c r="L107" s="15">
        <v>35</v>
      </c>
      <c r="M107" s="15" t="s">
        <v>255</v>
      </c>
    </row>
    <row r="108" spans="1:13" ht="45" customHeight="1" x14ac:dyDescent="0.2">
      <c r="A108" s="278" t="s">
        <v>329</v>
      </c>
      <c r="B108" s="271"/>
      <c r="C108" s="283">
        <v>150080</v>
      </c>
      <c r="D108" s="265" t="s">
        <v>330</v>
      </c>
      <c r="E108" s="279" t="s">
        <v>331</v>
      </c>
      <c r="F108" s="20" t="s">
        <v>332</v>
      </c>
      <c r="G108" s="20" t="s">
        <v>181</v>
      </c>
      <c r="H108" s="20" t="s">
        <v>333</v>
      </c>
      <c r="I108" s="20" t="s">
        <v>193</v>
      </c>
      <c r="J108" s="20">
        <v>0</v>
      </c>
      <c r="K108" s="20">
        <v>30</v>
      </c>
      <c r="L108" s="20">
        <v>30</v>
      </c>
      <c r="M108" s="15" t="s">
        <v>255</v>
      </c>
    </row>
    <row r="109" spans="1:13" ht="45" customHeight="1" x14ac:dyDescent="0.2">
      <c r="A109" s="278"/>
      <c r="B109" s="272"/>
      <c r="C109" s="283"/>
      <c r="D109" s="265"/>
      <c r="E109" s="279"/>
      <c r="F109" s="20" t="s">
        <v>334</v>
      </c>
      <c r="G109" s="20" t="s">
        <v>181</v>
      </c>
      <c r="H109" s="20" t="s">
        <v>333</v>
      </c>
      <c r="I109" s="20" t="s">
        <v>193</v>
      </c>
      <c r="J109" s="20">
        <v>0</v>
      </c>
      <c r="K109" s="20">
        <v>30</v>
      </c>
      <c r="L109" s="20">
        <v>30</v>
      </c>
      <c r="M109" s="15" t="s">
        <v>255</v>
      </c>
    </row>
    <row r="110" spans="1:13" ht="45" customHeight="1" x14ac:dyDescent="0.2">
      <c r="A110" s="278"/>
      <c r="B110" s="272"/>
      <c r="C110" s="283"/>
      <c r="D110" s="265"/>
      <c r="E110" s="279"/>
      <c r="F110" s="20" t="s">
        <v>332</v>
      </c>
      <c r="G110" s="20" t="s">
        <v>181</v>
      </c>
      <c r="H110" s="20" t="s">
        <v>335</v>
      </c>
      <c r="I110" s="20" t="s">
        <v>193</v>
      </c>
      <c r="J110" s="20">
        <v>0</v>
      </c>
      <c r="K110" s="20">
        <v>30</v>
      </c>
      <c r="L110" s="20">
        <v>30</v>
      </c>
      <c r="M110" s="15" t="s">
        <v>255</v>
      </c>
    </row>
    <row r="111" spans="1:13" ht="45" customHeight="1" x14ac:dyDescent="0.2">
      <c r="A111" s="278"/>
      <c r="B111" s="272"/>
      <c r="C111" s="283"/>
      <c r="D111" s="265"/>
      <c r="E111" s="279"/>
      <c r="F111" s="20" t="s">
        <v>334</v>
      </c>
      <c r="G111" s="20" t="s">
        <v>181</v>
      </c>
      <c r="H111" s="20" t="s">
        <v>335</v>
      </c>
      <c r="I111" s="20" t="s">
        <v>193</v>
      </c>
      <c r="J111" s="20">
        <v>0</v>
      </c>
      <c r="K111" s="20">
        <v>30</v>
      </c>
      <c r="L111" s="20">
        <v>30</v>
      </c>
      <c r="M111" s="15" t="s">
        <v>255</v>
      </c>
    </row>
    <row r="112" spans="1:13" ht="45" customHeight="1" x14ac:dyDescent="0.2">
      <c r="A112" s="278"/>
      <c r="B112" s="272"/>
      <c r="C112" s="283"/>
      <c r="D112" s="265"/>
      <c r="E112" s="279"/>
      <c r="F112" s="20" t="s">
        <v>334</v>
      </c>
      <c r="G112" s="20" t="s">
        <v>181</v>
      </c>
      <c r="H112" s="20" t="s">
        <v>336</v>
      </c>
      <c r="I112" s="20" t="s">
        <v>193</v>
      </c>
      <c r="J112" s="20">
        <v>0</v>
      </c>
      <c r="K112" s="20">
        <v>30</v>
      </c>
      <c r="L112" s="20">
        <v>30</v>
      </c>
      <c r="M112" s="15" t="s">
        <v>255</v>
      </c>
    </row>
    <row r="113" spans="1:13" ht="45" customHeight="1" x14ac:dyDescent="0.2">
      <c r="A113" s="278"/>
      <c r="B113" s="272"/>
      <c r="C113" s="283"/>
      <c r="D113" s="265"/>
      <c r="E113" s="279"/>
      <c r="F113" s="20" t="s">
        <v>334</v>
      </c>
      <c r="G113" s="20" t="s">
        <v>181</v>
      </c>
      <c r="H113" s="20" t="s">
        <v>337</v>
      </c>
      <c r="I113" s="20" t="s">
        <v>193</v>
      </c>
      <c r="J113" s="20">
        <v>0</v>
      </c>
      <c r="K113" s="20">
        <v>30</v>
      </c>
      <c r="L113" s="20">
        <v>30</v>
      </c>
      <c r="M113" s="15" t="s">
        <v>255</v>
      </c>
    </row>
    <row r="114" spans="1:13" ht="45" customHeight="1" x14ac:dyDescent="0.2">
      <c r="A114" s="278"/>
      <c r="B114" s="272"/>
      <c r="C114" s="283"/>
      <c r="D114" s="265"/>
      <c r="E114" s="279"/>
      <c r="F114" s="20" t="s">
        <v>338</v>
      </c>
      <c r="G114" s="20" t="s">
        <v>181</v>
      </c>
      <c r="H114" s="20" t="s">
        <v>336</v>
      </c>
      <c r="I114" s="20" t="s">
        <v>193</v>
      </c>
      <c r="J114" s="20">
        <v>0</v>
      </c>
      <c r="K114" s="20">
        <v>30</v>
      </c>
      <c r="L114" s="20">
        <v>30</v>
      </c>
      <c r="M114" s="15" t="s">
        <v>255</v>
      </c>
    </row>
    <row r="115" spans="1:13" ht="45" customHeight="1" x14ac:dyDescent="0.2">
      <c r="A115" s="278"/>
      <c r="B115" s="272"/>
      <c r="C115" s="283"/>
      <c r="D115" s="265"/>
      <c r="E115" s="279"/>
      <c r="F115" s="20"/>
      <c r="G115" s="20" t="s">
        <v>181</v>
      </c>
      <c r="H115" s="20" t="s">
        <v>339</v>
      </c>
      <c r="I115" s="20" t="s">
        <v>193</v>
      </c>
      <c r="J115" s="20">
        <v>0</v>
      </c>
      <c r="K115" s="20">
        <v>30</v>
      </c>
      <c r="L115" s="20">
        <v>30</v>
      </c>
      <c r="M115" s="15" t="s">
        <v>255</v>
      </c>
    </row>
    <row r="116" spans="1:13" ht="45" customHeight="1" x14ac:dyDescent="0.2">
      <c r="A116" s="278"/>
      <c r="B116" s="272"/>
      <c r="C116" s="283"/>
      <c r="D116" s="265"/>
      <c r="E116" s="279"/>
      <c r="F116" s="20"/>
      <c r="G116" s="20" t="s">
        <v>181</v>
      </c>
      <c r="H116" s="20" t="s">
        <v>340</v>
      </c>
      <c r="I116" s="20" t="s">
        <v>193</v>
      </c>
      <c r="J116" s="20">
        <v>0</v>
      </c>
      <c r="K116" s="20">
        <v>30</v>
      </c>
      <c r="L116" s="20">
        <v>30</v>
      </c>
      <c r="M116" s="15" t="s">
        <v>255</v>
      </c>
    </row>
    <row r="117" spans="1:13" ht="45" customHeight="1" x14ac:dyDescent="0.2">
      <c r="A117" s="278"/>
      <c r="B117" s="273"/>
      <c r="C117" s="283"/>
      <c r="D117" s="265"/>
      <c r="E117" s="279"/>
      <c r="F117" s="20"/>
      <c r="G117" s="20" t="s">
        <v>181</v>
      </c>
      <c r="H117" s="20" t="s">
        <v>341</v>
      </c>
      <c r="I117" s="20" t="s">
        <v>193</v>
      </c>
      <c r="J117" s="20">
        <v>0</v>
      </c>
      <c r="K117" s="20">
        <v>30</v>
      </c>
      <c r="L117" s="20">
        <v>30</v>
      </c>
      <c r="M117" s="15" t="s">
        <v>255</v>
      </c>
    </row>
    <row r="118" spans="1:13" ht="45" customHeight="1" x14ac:dyDescent="0.2">
      <c r="A118" s="278" t="s">
        <v>342</v>
      </c>
      <c r="B118" s="271"/>
      <c r="C118" s="295">
        <v>150090</v>
      </c>
      <c r="D118" s="279" t="s">
        <v>343</v>
      </c>
      <c r="E118" s="279" t="s">
        <v>344</v>
      </c>
      <c r="F118" s="20"/>
      <c r="G118" s="20" t="s">
        <v>181</v>
      </c>
      <c r="H118" s="20" t="s">
        <v>110</v>
      </c>
      <c r="I118" s="20" t="s">
        <v>165</v>
      </c>
      <c r="J118" s="20">
        <v>600</v>
      </c>
      <c r="K118" s="20">
        <v>10</v>
      </c>
      <c r="L118" s="15">
        <v>10</v>
      </c>
      <c r="M118" s="15" t="s">
        <v>255</v>
      </c>
    </row>
    <row r="119" spans="1:13" ht="45" customHeight="1" x14ac:dyDescent="0.2">
      <c r="A119" s="278"/>
      <c r="B119" s="272"/>
      <c r="C119" s="295"/>
      <c r="D119" s="279"/>
      <c r="E119" s="279"/>
      <c r="F119" s="20"/>
      <c r="G119" s="20" t="s">
        <v>181</v>
      </c>
      <c r="H119" s="20" t="s">
        <v>345</v>
      </c>
      <c r="I119" s="20" t="s">
        <v>193</v>
      </c>
      <c r="J119" s="20">
        <v>600</v>
      </c>
      <c r="K119" s="20">
        <v>10</v>
      </c>
      <c r="L119" s="15">
        <v>10</v>
      </c>
      <c r="M119" s="15" t="s">
        <v>255</v>
      </c>
    </row>
    <row r="120" spans="1:13" ht="45" customHeight="1" x14ac:dyDescent="0.2">
      <c r="A120" s="278"/>
      <c r="B120" s="272"/>
      <c r="C120" s="295"/>
      <c r="D120" s="279"/>
      <c r="E120" s="279"/>
      <c r="F120" s="20"/>
      <c r="G120" s="20" t="s">
        <v>181</v>
      </c>
      <c r="H120" s="20" t="s">
        <v>346</v>
      </c>
      <c r="I120" s="20" t="s">
        <v>193</v>
      </c>
      <c r="J120" s="20">
        <v>600</v>
      </c>
      <c r="K120" s="20">
        <v>10</v>
      </c>
      <c r="L120" s="15">
        <v>10</v>
      </c>
      <c r="M120" s="15" t="s">
        <v>255</v>
      </c>
    </row>
    <row r="121" spans="1:13" ht="45" customHeight="1" x14ac:dyDescent="0.2">
      <c r="A121" s="278"/>
      <c r="B121" s="273"/>
      <c r="C121" s="295"/>
      <c r="D121" s="279"/>
      <c r="E121" s="279"/>
      <c r="F121" s="20"/>
      <c r="G121" s="20" t="s">
        <v>181</v>
      </c>
      <c r="H121" s="20" t="s">
        <v>347</v>
      </c>
      <c r="I121" s="20" t="s">
        <v>165</v>
      </c>
      <c r="J121" s="20">
        <v>600</v>
      </c>
      <c r="K121" s="20">
        <v>10</v>
      </c>
      <c r="L121" s="15">
        <v>10</v>
      </c>
      <c r="M121" s="15" t="s">
        <v>255</v>
      </c>
    </row>
    <row r="122" spans="1:13" ht="13.5" customHeight="1" x14ac:dyDescent="0.2">
      <c r="A122" s="70" t="s">
        <v>348</v>
      </c>
      <c r="B122" s="59" t="s">
        <v>208</v>
      </c>
      <c r="C122" s="12">
        <v>160000</v>
      </c>
      <c r="D122" s="61" t="s">
        <v>114</v>
      </c>
      <c r="E122" s="13"/>
      <c r="F122" s="13"/>
      <c r="G122" s="13"/>
      <c r="H122" s="13"/>
      <c r="I122" s="13"/>
      <c r="J122" s="13"/>
      <c r="K122" s="13"/>
      <c r="L122" s="13"/>
      <c r="M122" s="13"/>
    </row>
    <row r="123" spans="1:13" ht="26.25" customHeight="1" x14ac:dyDescent="0.2">
      <c r="A123" s="278" t="s">
        <v>349</v>
      </c>
      <c r="B123" s="45"/>
      <c r="C123" s="283">
        <v>160010</v>
      </c>
      <c r="D123" s="279" t="s">
        <v>115</v>
      </c>
      <c r="E123" s="301" t="s">
        <v>350</v>
      </c>
      <c r="F123" s="20"/>
      <c r="G123" s="20" t="s">
        <v>181</v>
      </c>
      <c r="H123" s="20" t="s">
        <v>351</v>
      </c>
      <c r="I123" s="20" t="s">
        <v>352</v>
      </c>
      <c r="J123" s="20">
        <v>600</v>
      </c>
      <c r="K123" s="20">
        <v>10</v>
      </c>
      <c r="L123" s="20">
        <v>10</v>
      </c>
      <c r="M123" s="20" t="s">
        <v>156</v>
      </c>
    </row>
    <row r="124" spans="1:13" ht="29.25" customHeight="1" x14ac:dyDescent="0.2">
      <c r="A124" s="278"/>
      <c r="B124" s="46"/>
      <c r="C124" s="283"/>
      <c r="D124" s="279"/>
      <c r="E124" s="301"/>
      <c r="F124" s="20"/>
      <c r="G124" s="20" t="s">
        <v>181</v>
      </c>
      <c r="H124" s="20" t="s">
        <v>353</v>
      </c>
      <c r="I124" s="20" t="s">
        <v>193</v>
      </c>
      <c r="J124" s="20">
        <v>600</v>
      </c>
      <c r="K124" s="20">
        <v>10</v>
      </c>
      <c r="L124" s="20">
        <v>10</v>
      </c>
      <c r="M124" s="20" t="s">
        <v>156</v>
      </c>
    </row>
    <row r="125" spans="1:13" ht="26.25" customHeight="1" x14ac:dyDescent="0.2">
      <c r="A125" s="278"/>
      <c r="B125" s="46"/>
      <c r="C125" s="283"/>
      <c r="D125" s="279"/>
      <c r="E125" s="301"/>
      <c r="F125" s="20"/>
      <c r="G125" s="48" t="s">
        <v>181</v>
      </c>
      <c r="H125" s="20" t="s">
        <v>354</v>
      </c>
      <c r="I125" s="20" t="s">
        <v>193</v>
      </c>
      <c r="J125" s="20">
        <v>600</v>
      </c>
      <c r="K125" s="20">
        <v>10</v>
      </c>
      <c r="L125" s="20">
        <v>10</v>
      </c>
      <c r="M125" s="20" t="s">
        <v>156</v>
      </c>
    </row>
    <row r="126" spans="1:13" ht="25.5" customHeight="1" x14ac:dyDescent="0.2">
      <c r="A126" s="278"/>
      <c r="B126" s="46"/>
      <c r="C126" s="283"/>
      <c r="D126" s="279"/>
      <c r="E126" s="301"/>
      <c r="F126" s="20"/>
      <c r="G126" s="48" t="s">
        <v>181</v>
      </c>
      <c r="H126" s="20" t="s">
        <v>355</v>
      </c>
      <c r="I126" s="20" t="s">
        <v>193</v>
      </c>
      <c r="J126" s="20">
        <v>600</v>
      </c>
      <c r="K126" s="20">
        <v>10</v>
      </c>
      <c r="L126" s="20">
        <v>10</v>
      </c>
      <c r="M126" s="20" t="s">
        <v>156</v>
      </c>
    </row>
    <row r="127" spans="1:13" ht="30.75" customHeight="1" x14ac:dyDescent="0.2">
      <c r="A127" s="278"/>
      <c r="B127" s="46"/>
      <c r="C127" s="283"/>
      <c r="D127" s="279"/>
      <c r="E127" s="301"/>
      <c r="F127" s="20"/>
      <c r="G127" s="20" t="s">
        <v>181</v>
      </c>
      <c r="H127" s="20" t="s">
        <v>356</v>
      </c>
      <c r="I127" s="20" t="s">
        <v>165</v>
      </c>
      <c r="J127" s="20">
        <v>600</v>
      </c>
      <c r="K127" s="20">
        <v>10</v>
      </c>
      <c r="L127" s="20">
        <v>10</v>
      </c>
      <c r="M127" s="20" t="s">
        <v>156</v>
      </c>
    </row>
    <row r="128" spans="1:13" ht="30" customHeight="1" x14ac:dyDescent="0.2">
      <c r="A128" s="278" t="s">
        <v>357</v>
      </c>
      <c r="B128" s="45"/>
      <c r="C128" s="283">
        <v>160020</v>
      </c>
      <c r="D128" s="279" t="s">
        <v>358</v>
      </c>
      <c r="E128" s="279" t="s">
        <v>359</v>
      </c>
      <c r="F128" s="20"/>
      <c r="G128" s="20" t="s">
        <v>181</v>
      </c>
      <c r="H128" s="20" t="s">
        <v>360</v>
      </c>
      <c r="I128" s="20" t="s">
        <v>193</v>
      </c>
      <c r="J128" s="20">
        <v>600</v>
      </c>
      <c r="K128" s="20">
        <v>10</v>
      </c>
      <c r="L128" s="20">
        <v>10</v>
      </c>
      <c r="M128" s="15" t="s">
        <v>156</v>
      </c>
    </row>
    <row r="129" spans="1:13" ht="26.25" customHeight="1" x14ac:dyDescent="0.2">
      <c r="A129" s="278"/>
      <c r="B129" s="47"/>
      <c r="C129" s="283"/>
      <c r="D129" s="279"/>
      <c r="E129" s="279"/>
      <c r="F129" s="20"/>
      <c r="G129" s="20" t="s">
        <v>181</v>
      </c>
      <c r="H129" s="20" t="s">
        <v>361</v>
      </c>
      <c r="I129" s="20" t="s">
        <v>193</v>
      </c>
      <c r="J129" s="20">
        <v>600</v>
      </c>
      <c r="K129" s="20">
        <v>10</v>
      </c>
      <c r="L129" s="20">
        <v>10</v>
      </c>
      <c r="M129" s="15" t="s">
        <v>156</v>
      </c>
    </row>
    <row r="130" spans="1:13" ht="27" customHeight="1" x14ac:dyDescent="0.2">
      <c r="A130" s="278" t="s">
        <v>362</v>
      </c>
      <c r="B130" s="271"/>
      <c r="C130" s="283">
        <v>160030</v>
      </c>
      <c r="D130" s="279" t="s">
        <v>118</v>
      </c>
      <c r="E130" s="266" t="s">
        <v>363</v>
      </c>
      <c r="F130" s="20"/>
      <c r="G130" s="20" t="s">
        <v>181</v>
      </c>
      <c r="H130" s="20" t="s">
        <v>364</v>
      </c>
      <c r="I130" s="20" t="s">
        <v>193</v>
      </c>
      <c r="J130" s="20">
        <v>600</v>
      </c>
      <c r="K130" s="43" t="s">
        <v>365</v>
      </c>
      <c r="L130" s="43" t="s">
        <v>365</v>
      </c>
      <c r="M130" s="15" t="s">
        <v>156</v>
      </c>
    </row>
    <row r="131" spans="1:13" ht="28.5" customHeight="1" x14ac:dyDescent="0.2">
      <c r="A131" s="278"/>
      <c r="B131" s="272"/>
      <c r="C131" s="283"/>
      <c r="D131" s="279"/>
      <c r="E131" s="267"/>
      <c r="F131" s="20"/>
      <c r="G131" s="20" t="s">
        <v>181</v>
      </c>
      <c r="H131" s="20" t="s">
        <v>366</v>
      </c>
      <c r="I131" s="20" t="s">
        <v>165</v>
      </c>
      <c r="J131" s="20">
        <v>600</v>
      </c>
      <c r="K131" s="43" t="s">
        <v>365</v>
      </c>
      <c r="L131" s="43" t="s">
        <v>365</v>
      </c>
      <c r="M131" s="15" t="s">
        <v>156</v>
      </c>
    </row>
    <row r="132" spans="1:13" ht="14.25" customHeight="1" x14ac:dyDescent="0.2">
      <c r="A132" s="278"/>
      <c r="B132" s="272"/>
      <c r="C132" s="283"/>
      <c r="D132" s="279"/>
      <c r="E132" s="267"/>
      <c r="F132" s="20"/>
      <c r="G132" s="20" t="s">
        <v>181</v>
      </c>
      <c r="H132" s="20" t="s">
        <v>367</v>
      </c>
      <c r="I132" s="20" t="s">
        <v>191</v>
      </c>
      <c r="J132" s="20">
        <v>600</v>
      </c>
      <c r="K132" s="43" t="s">
        <v>365</v>
      </c>
      <c r="L132" s="43" t="s">
        <v>365</v>
      </c>
      <c r="M132" s="15" t="s">
        <v>156</v>
      </c>
    </row>
    <row r="133" spans="1:13" ht="37.5" customHeight="1" x14ac:dyDescent="0.2">
      <c r="A133" s="278"/>
      <c r="B133" s="272"/>
      <c r="C133" s="283"/>
      <c r="D133" s="279"/>
      <c r="E133" s="267"/>
      <c r="F133" s="20"/>
      <c r="G133" s="20" t="s">
        <v>181</v>
      </c>
      <c r="H133" s="20" t="s">
        <v>368</v>
      </c>
      <c r="I133" s="20" t="s">
        <v>193</v>
      </c>
      <c r="J133" s="20">
        <v>600</v>
      </c>
      <c r="K133" s="43" t="s">
        <v>365</v>
      </c>
      <c r="L133" s="43" t="s">
        <v>365</v>
      </c>
      <c r="M133" s="15" t="s">
        <v>156</v>
      </c>
    </row>
    <row r="134" spans="1:13" ht="13.5" customHeight="1" x14ac:dyDescent="0.2">
      <c r="A134" s="278"/>
      <c r="B134" s="272"/>
      <c r="C134" s="283"/>
      <c r="D134" s="279"/>
      <c r="E134" s="267"/>
      <c r="F134" s="20"/>
      <c r="G134" s="20" t="s">
        <v>181</v>
      </c>
      <c r="H134" s="20" t="s">
        <v>369</v>
      </c>
      <c r="I134" s="20" t="s">
        <v>291</v>
      </c>
      <c r="J134" s="20">
        <v>600</v>
      </c>
      <c r="K134" s="43" t="s">
        <v>365</v>
      </c>
      <c r="L134" s="43" t="s">
        <v>365</v>
      </c>
      <c r="M134" s="15" t="s">
        <v>156</v>
      </c>
    </row>
    <row r="135" spans="1:13" ht="26.25" customHeight="1" x14ac:dyDescent="0.2">
      <c r="A135" s="278"/>
      <c r="B135" s="272"/>
      <c r="C135" s="283"/>
      <c r="D135" s="279"/>
      <c r="E135" s="268"/>
      <c r="F135" s="20"/>
      <c r="G135" s="20" t="s">
        <v>181</v>
      </c>
      <c r="H135" s="20" t="s">
        <v>370</v>
      </c>
      <c r="I135" s="20" t="s">
        <v>291</v>
      </c>
      <c r="J135" s="20">
        <v>600</v>
      </c>
      <c r="K135" s="43" t="s">
        <v>365</v>
      </c>
      <c r="L135" s="43" t="s">
        <v>365</v>
      </c>
      <c r="M135" s="15" t="s">
        <v>156</v>
      </c>
    </row>
    <row r="136" spans="1:13" ht="56.25" customHeight="1" x14ac:dyDescent="0.2">
      <c r="A136" s="278"/>
      <c r="B136" s="272"/>
      <c r="C136" s="283"/>
      <c r="D136" s="279"/>
      <c r="E136" s="20" t="s">
        <v>371</v>
      </c>
      <c r="F136" s="20"/>
      <c r="G136" s="20" t="s">
        <v>181</v>
      </c>
      <c r="H136" s="20" t="s">
        <v>372</v>
      </c>
      <c r="I136" s="20" t="s">
        <v>193</v>
      </c>
      <c r="J136" s="20">
        <v>600</v>
      </c>
      <c r="K136" s="43" t="s">
        <v>365</v>
      </c>
      <c r="L136" s="43" t="s">
        <v>365</v>
      </c>
      <c r="M136" s="15" t="s">
        <v>156</v>
      </c>
    </row>
    <row r="137" spans="1:13" ht="55.5" customHeight="1" x14ac:dyDescent="0.2">
      <c r="A137" s="278"/>
      <c r="B137" s="273"/>
      <c r="C137" s="283"/>
      <c r="D137" s="279"/>
      <c r="E137" s="20" t="s">
        <v>373</v>
      </c>
      <c r="F137" s="20"/>
      <c r="G137" s="20" t="s">
        <v>181</v>
      </c>
      <c r="H137" s="20" t="s">
        <v>374</v>
      </c>
      <c r="I137" s="20" t="s">
        <v>193</v>
      </c>
      <c r="J137" s="20">
        <v>600</v>
      </c>
      <c r="K137" s="43" t="s">
        <v>365</v>
      </c>
      <c r="L137" s="43" t="s">
        <v>365</v>
      </c>
      <c r="M137" s="15" t="s">
        <v>156</v>
      </c>
    </row>
    <row r="138" spans="1:13" ht="54.75" customHeight="1" x14ac:dyDescent="0.2">
      <c r="A138" s="63" t="s">
        <v>375</v>
      </c>
      <c r="B138" s="65"/>
      <c r="C138" s="25">
        <v>160040</v>
      </c>
      <c r="D138" s="20" t="s">
        <v>376</v>
      </c>
      <c r="E138" s="20" t="s">
        <v>377</v>
      </c>
      <c r="F138" s="20"/>
      <c r="G138" s="20" t="s">
        <v>181</v>
      </c>
      <c r="H138" s="20" t="s">
        <v>378</v>
      </c>
      <c r="I138" s="20" t="s">
        <v>193</v>
      </c>
      <c r="J138" s="20">
        <v>600</v>
      </c>
      <c r="K138" s="20">
        <v>15</v>
      </c>
      <c r="L138" s="20">
        <v>15</v>
      </c>
      <c r="M138" s="15" t="s">
        <v>156</v>
      </c>
    </row>
    <row r="139" spans="1:13" ht="13.5" customHeight="1" x14ac:dyDescent="0.2">
      <c r="A139" s="278" t="s">
        <v>379</v>
      </c>
      <c r="B139" s="271"/>
      <c r="C139" s="283">
        <v>160050</v>
      </c>
      <c r="D139" s="279" t="s">
        <v>380</v>
      </c>
      <c r="E139" s="279" t="s">
        <v>381</v>
      </c>
      <c r="F139" s="20"/>
      <c r="G139" s="20" t="s">
        <v>181</v>
      </c>
      <c r="H139" s="20" t="s">
        <v>382</v>
      </c>
      <c r="I139" s="20" t="s">
        <v>193</v>
      </c>
      <c r="J139" s="20">
        <v>600</v>
      </c>
      <c r="K139" s="20">
        <v>10</v>
      </c>
      <c r="L139" s="20">
        <v>10</v>
      </c>
      <c r="M139" s="15" t="s">
        <v>156</v>
      </c>
    </row>
    <row r="140" spans="1:13" ht="13.5" customHeight="1" x14ac:dyDescent="0.2">
      <c r="A140" s="278"/>
      <c r="B140" s="273"/>
      <c r="C140" s="283"/>
      <c r="D140" s="279"/>
      <c r="E140" s="279"/>
      <c r="F140" s="20"/>
      <c r="G140" s="20" t="s">
        <v>181</v>
      </c>
      <c r="H140" s="20" t="s">
        <v>383</v>
      </c>
      <c r="I140" s="20" t="s">
        <v>193</v>
      </c>
      <c r="J140" s="20">
        <v>600</v>
      </c>
      <c r="K140" s="20">
        <v>10</v>
      </c>
      <c r="L140" s="20">
        <v>10</v>
      </c>
      <c r="M140" s="15" t="s">
        <v>156</v>
      </c>
    </row>
    <row r="141" spans="1:13" ht="13.5" customHeight="1" x14ac:dyDescent="0.2">
      <c r="A141" s="278" t="s">
        <v>384</v>
      </c>
      <c r="B141" s="271"/>
      <c r="C141" s="283">
        <v>160060</v>
      </c>
      <c r="D141" s="279" t="s">
        <v>385</v>
      </c>
      <c r="E141" s="279" t="s">
        <v>386</v>
      </c>
      <c r="F141" s="20"/>
      <c r="G141" s="20" t="s">
        <v>181</v>
      </c>
      <c r="H141" s="20" t="s">
        <v>387</v>
      </c>
      <c r="I141" s="20" t="s">
        <v>193</v>
      </c>
      <c r="J141" s="20">
        <v>600</v>
      </c>
      <c r="K141" s="20">
        <v>15</v>
      </c>
      <c r="L141" s="20">
        <v>15</v>
      </c>
      <c r="M141" s="15" t="s">
        <v>156</v>
      </c>
    </row>
    <row r="142" spans="1:13" ht="13.5" customHeight="1" x14ac:dyDescent="0.2">
      <c r="A142" s="278"/>
      <c r="B142" s="272"/>
      <c r="C142" s="283"/>
      <c r="D142" s="279"/>
      <c r="E142" s="279"/>
      <c r="F142" s="20"/>
      <c r="G142" s="20" t="s">
        <v>181</v>
      </c>
      <c r="H142" s="20" t="s">
        <v>388</v>
      </c>
      <c r="I142" s="20" t="s">
        <v>193</v>
      </c>
      <c r="J142" s="20">
        <v>600</v>
      </c>
      <c r="K142" s="20">
        <v>15</v>
      </c>
      <c r="L142" s="20">
        <v>15</v>
      </c>
      <c r="M142" s="15" t="s">
        <v>156</v>
      </c>
    </row>
    <row r="143" spans="1:13" ht="22.5" customHeight="1" x14ac:dyDescent="0.2">
      <c r="A143" s="278"/>
      <c r="B143" s="272"/>
      <c r="C143" s="283"/>
      <c r="D143" s="279"/>
      <c r="E143" s="279"/>
      <c r="F143" s="20"/>
      <c r="G143" s="20" t="s">
        <v>181</v>
      </c>
      <c r="H143" s="20" t="s">
        <v>389</v>
      </c>
      <c r="I143" s="20" t="s">
        <v>193</v>
      </c>
      <c r="J143" s="20">
        <v>600</v>
      </c>
      <c r="K143" s="20">
        <v>15</v>
      </c>
      <c r="L143" s="20">
        <v>15</v>
      </c>
      <c r="M143" s="15" t="s">
        <v>156</v>
      </c>
    </row>
    <row r="144" spans="1:13" ht="11.25" customHeight="1" x14ac:dyDescent="0.2">
      <c r="A144" s="278"/>
      <c r="B144" s="272"/>
      <c r="C144" s="283"/>
      <c r="D144" s="279"/>
      <c r="E144" s="279"/>
      <c r="F144" s="20"/>
      <c r="G144" s="20" t="s">
        <v>181</v>
      </c>
      <c r="H144" s="20" t="s">
        <v>390</v>
      </c>
      <c r="I144" s="20" t="s">
        <v>193</v>
      </c>
      <c r="J144" s="20">
        <v>600</v>
      </c>
      <c r="K144" s="20">
        <v>15</v>
      </c>
      <c r="L144" s="20">
        <v>15</v>
      </c>
      <c r="M144" s="15" t="s">
        <v>156</v>
      </c>
    </row>
    <row r="145" spans="1:13" ht="27" customHeight="1" x14ac:dyDescent="0.2">
      <c r="A145" s="278"/>
      <c r="B145" s="273"/>
      <c r="C145" s="283"/>
      <c r="D145" s="279"/>
      <c r="E145" s="279"/>
      <c r="F145" s="20"/>
      <c r="G145" s="20" t="s">
        <v>181</v>
      </c>
      <c r="H145" s="20" t="s">
        <v>391</v>
      </c>
      <c r="I145" s="20" t="s">
        <v>193</v>
      </c>
      <c r="J145" s="20">
        <v>600</v>
      </c>
      <c r="K145" s="20">
        <v>15</v>
      </c>
      <c r="L145" s="20">
        <v>15</v>
      </c>
      <c r="M145" s="15" t="s">
        <v>156</v>
      </c>
    </row>
    <row r="146" spans="1:13" ht="27" customHeight="1" x14ac:dyDescent="0.2">
      <c r="A146" s="269" t="s">
        <v>392</v>
      </c>
      <c r="B146" s="271"/>
      <c r="C146" s="298">
        <v>160070</v>
      </c>
      <c r="D146" s="266" t="s">
        <v>393</v>
      </c>
      <c r="E146" s="266" t="s">
        <v>394</v>
      </c>
      <c r="F146" s="20"/>
      <c r="G146" s="20" t="s">
        <v>181</v>
      </c>
      <c r="H146" s="20" t="s">
        <v>395</v>
      </c>
      <c r="I146" s="20" t="s">
        <v>165</v>
      </c>
      <c r="J146" s="20">
        <v>600</v>
      </c>
      <c r="K146" s="20">
        <v>10</v>
      </c>
      <c r="L146" s="20">
        <v>10</v>
      </c>
      <c r="M146" s="15" t="s">
        <v>156</v>
      </c>
    </row>
    <row r="147" spans="1:13" ht="27.75" customHeight="1" x14ac:dyDescent="0.2">
      <c r="A147" s="270"/>
      <c r="B147" s="272"/>
      <c r="C147" s="299"/>
      <c r="D147" s="267"/>
      <c r="E147" s="267"/>
      <c r="F147" s="20"/>
      <c r="G147" s="20" t="s">
        <v>181</v>
      </c>
      <c r="H147" s="20" t="s">
        <v>396</v>
      </c>
      <c r="I147" s="20" t="s">
        <v>165</v>
      </c>
      <c r="J147" s="20">
        <v>600</v>
      </c>
      <c r="K147" s="20">
        <v>10</v>
      </c>
      <c r="L147" s="20">
        <v>10</v>
      </c>
      <c r="M147" s="15" t="s">
        <v>156</v>
      </c>
    </row>
    <row r="148" spans="1:13" ht="27.75" customHeight="1" x14ac:dyDescent="0.2">
      <c r="A148" s="270"/>
      <c r="B148" s="272"/>
      <c r="C148" s="299"/>
      <c r="D148" s="267"/>
      <c r="E148" s="267"/>
      <c r="F148" s="20"/>
      <c r="G148" s="20" t="s">
        <v>181</v>
      </c>
      <c r="H148" s="20" t="s">
        <v>397</v>
      </c>
      <c r="I148" s="20" t="s">
        <v>165</v>
      </c>
      <c r="J148" s="20">
        <v>600</v>
      </c>
      <c r="K148" s="20">
        <v>10</v>
      </c>
      <c r="L148" s="20">
        <v>10</v>
      </c>
      <c r="M148" s="15" t="s">
        <v>156</v>
      </c>
    </row>
    <row r="149" spans="1:13" ht="55.5" customHeight="1" x14ac:dyDescent="0.2">
      <c r="A149" s="294"/>
      <c r="B149" s="273"/>
      <c r="C149" s="300"/>
      <c r="D149" s="268"/>
      <c r="E149" s="268"/>
      <c r="F149" s="20"/>
      <c r="G149" s="20" t="s">
        <v>181</v>
      </c>
      <c r="H149" s="20" t="s">
        <v>398</v>
      </c>
      <c r="I149" s="20" t="s">
        <v>165</v>
      </c>
      <c r="J149" s="20">
        <v>600</v>
      </c>
      <c r="K149" s="20">
        <v>10</v>
      </c>
      <c r="L149" s="20">
        <v>10</v>
      </c>
      <c r="M149" s="15" t="s">
        <v>156</v>
      </c>
    </row>
    <row r="150" spans="1:13" ht="13.5" customHeight="1" x14ac:dyDescent="0.2">
      <c r="A150" s="70" t="s">
        <v>399</v>
      </c>
      <c r="B150" s="59" t="s">
        <v>208</v>
      </c>
      <c r="C150" s="12">
        <v>170000</v>
      </c>
      <c r="D150" s="61" t="s">
        <v>119</v>
      </c>
      <c r="E150" s="13"/>
      <c r="F150" s="13"/>
      <c r="G150" s="13"/>
      <c r="H150" s="13"/>
      <c r="I150" s="13"/>
      <c r="J150" s="13"/>
      <c r="K150" s="13"/>
      <c r="L150" s="13"/>
      <c r="M150" s="13"/>
    </row>
    <row r="151" spans="1:13" ht="42" customHeight="1" x14ac:dyDescent="0.2">
      <c r="A151" s="287" t="s">
        <v>400</v>
      </c>
      <c r="B151" s="271"/>
      <c r="C151" s="293">
        <v>170010</v>
      </c>
      <c r="D151" s="279" t="s">
        <v>120</v>
      </c>
      <c r="E151" s="279" t="s">
        <v>401</v>
      </c>
      <c r="F151" s="20"/>
      <c r="G151" s="20" t="s">
        <v>181</v>
      </c>
      <c r="H151" s="20" t="s">
        <v>402</v>
      </c>
      <c r="I151" s="20" t="s">
        <v>403</v>
      </c>
      <c r="J151" s="20">
        <v>600</v>
      </c>
      <c r="K151" s="20">
        <v>8</v>
      </c>
      <c r="L151" s="20">
        <v>8</v>
      </c>
      <c r="M151" s="20" t="s">
        <v>402</v>
      </c>
    </row>
    <row r="152" spans="1:13" ht="45.75" customHeight="1" x14ac:dyDescent="0.2">
      <c r="A152" s="287"/>
      <c r="B152" s="272"/>
      <c r="C152" s="293"/>
      <c r="D152" s="279"/>
      <c r="E152" s="279"/>
      <c r="F152" s="20"/>
      <c r="G152" s="20" t="s">
        <v>181</v>
      </c>
      <c r="H152" s="20" t="s">
        <v>404</v>
      </c>
      <c r="I152" s="20" t="s">
        <v>193</v>
      </c>
      <c r="J152" s="20">
        <v>600</v>
      </c>
      <c r="K152" s="20">
        <v>8</v>
      </c>
      <c r="L152" s="20">
        <v>8</v>
      </c>
      <c r="M152" s="20" t="s">
        <v>402</v>
      </c>
    </row>
    <row r="153" spans="1:13" ht="44.25" customHeight="1" x14ac:dyDescent="0.2">
      <c r="A153" s="287"/>
      <c r="B153" s="272"/>
      <c r="C153" s="293"/>
      <c r="D153" s="279"/>
      <c r="E153" s="279"/>
      <c r="F153" s="20"/>
      <c r="G153" s="20" t="s">
        <v>405</v>
      </c>
      <c r="H153" s="51" t="s">
        <v>406</v>
      </c>
      <c r="I153" s="20" t="s">
        <v>193</v>
      </c>
      <c r="J153" s="20">
        <v>0</v>
      </c>
      <c r="K153" s="20">
        <v>8</v>
      </c>
      <c r="L153" s="20">
        <v>8</v>
      </c>
      <c r="M153" s="20" t="s">
        <v>402</v>
      </c>
    </row>
    <row r="154" spans="1:13" ht="67.5" x14ac:dyDescent="0.2">
      <c r="A154" s="287"/>
      <c r="B154" s="272"/>
      <c r="C154" s="293"/>
      <c r="D154" s="279"/>
      <c r="E154" s="279"/>
      <c r="F154" s="20"/>
      <c r="G154" s="20" t="s">
        <v>405</v>
      </c>
      <c r="H154" s="20" t="s">
        <v>407</v>
      </c>
      <c r="I154" s="20" t="s">
        <v>193</v>
      </c>
      <c r="J154" s="20">
        <v>600</v>
      </c>
      <c r="K154" s="20">
        <v>8</v>
      </c>
      <c r="L154" s="20">
        <v>8</v>
      </c>
      <c r="M154" s="20" t="s">
        <v>402</v>
      </c>
    </row>
    <row r="155" spans="1:13" ht="42" customHeight="1" x14ac:dyDescent="0.2">
      <c r="A155" s="287"/>
      <c r="B155" s="273"/>
      <c r="C155" s="293"/>
      <c r="D155" s="279"/>
      <c r="E155" s="279"/>
      <c r="F155" s="20"/>
      <c r="G155" s="20" t="s">
        <v>405</v>
      </c>
      <c r="H155" s="20" t="s">
        <v>408</v>
      </c>
      <c r="I155" s="20" t="s">
        <v>193</v>
      </c>
      <c r="J155" s="20">
        <v>600</v>
      </c>
      <c r="K155" s="20">
        <v>8</v>
      </c>
      <c r="L155" s="20">
        <v>8</v>
      </c>
      <c r="M155" s="20" t="s">
        <v>402</v>
      </c>
    </row>
    <row r="156" spans="1:13" ht="13.5" customHeight="1" x14ac:dyDescent="0.2">
      <c r="A156" s="269" t="s">
        <v>409</v>
      </c>
      <c r="B156" s="271"/>
      <c r="C156" s="274">
        <v>170020</v>
      </c>
      <c r="D156" s="276" t="s">
        <v>121</v>
      </c>
      <c r="E156" s="266" t="s">
        <v>410</v>
      </c>
      <c r="F156" s="20"/>
      <c r="G156" s="20" t="s">
        <v>181</v>
      </c>
      <c r="H156" s="20" t="s">
        <v>411</v>
      </c>
      <c r="I156" s="20" t="s">
        <v>165</v>
      </c>
      <c r="J156" s="20">
        <v>600</v>
      </c>
      <c r="K156" s="20">
        <v>5</v>
      </c>
      <c r="L156" s="11">
        <v>5</v>
      </c>
      <c r="M156" s="11" t="s">
        <v>156</v>
      </c>
    </row>
    <row r="157" spans="1:13" ht="13.5" customHeight="1" x14ac:dyDescent="0.2">
      <c r="A157" s="270"/>
      <c r="B157" s="272"/>
      <c r="C157" s="275"/>
      <c r="D157" s="277"/>
      <c r="E157" s="267"/>
      <c r="F157" s="20"/>
      <c r="G157" s="20" t="s">
        <v>181</v>
      </c>
      <c r="H157" s="20" t="s">
        <v>412</v>
      </c>
      <c r="I157" s="20" t="s">
        <v>165</v>
      </c>
      <c r="J157" s="20">
        <v>600</v>
      </c>
      <c r="K157" s="20">
        <v>5</v>
      </c>
      <c r="L157" s="11">
        <v>5</v>
      </c>
      <c r="M157" s="11" t="s">
        <v>156</v>
      </c>
    </row>
    <row r="158" spans="1:13" ht="38.25" customHeight="1" x14ac:dyDescent="0.2">
      <c r="A158" s="270"/>
      <c r="B158" s="272"/>
      <c r="C158" s="275"/>
      <c r="D158" s="277"/>
      <c r="E158" s="267"/>
      <c r="F158" s="20"/>
      <c r="G158" s="20" t="s">
        <v>181</v>
      </c>
      <c r="H158" s="20" t="s">
        <v>413</v>
      </c>
      <c r="I158" s="20" t="s">
        <v>193</v>
      </c>
      <c r="J158" s="20">
        <v>600</v>
      </c>
      <c r="K158" s="20">
        <v>5</v>
      </c>
      <c r="L158" s="11">
        <v>5</v>
      </c>
      <c r="M158" s="11" t="s">
        <v>156</v>
      </c>
    </row>
    <row r="159" spans="1:13" ht="13.5" customHeight="1" x14ac:dyDescent="0.2">
      <c r="A159" s="270"/>
      <c r="B159" s="272"/>
      <c r="C159" s="275"/>
      <c r="D159" s="277"/>
      <c r="E159" s="267"/>
      <c r="F159" s="20"/>
      <c r="G159" s="20" t="s">
        <v>181</v>
      </c>
      <c r="H159" s="20" t="s">
        <v>414</v>
      </c>
      <c r="I159" s="20" t="s">
        <v>193</v>
      </c>
      <c r="J159" s="20">
        <v>600</v>
      </c>
      <c r="K159" s="20">
        <v>5</v>
      </c>
      <c r="L159" s="11">
        <v>5</v>
      </c>
      <c r="M159" s="11" t="s">
        <v>156</v>
      </c>
    </row>
    <row r="160" spans="1:13" ht="13.5" customHeight="1" x14ac:dyDescent="0.2">
      <c r="A160" s="270"/>
      <c r="B160" s="272"/>
      <c r="C160" s="275"/>
      <c r="D160" s="277"/>
      <c r="E160" s="267"/>
      <c r="F160" s="20"/>
      <c r="G160" s="20" t="s">
        <v>181</v>
      </c>
      <c r="H160" s="20" t="s">
        <v>415</v>
      </c>
      <c r="I160" s="20" t="s">
        <v>193</v>
      </c>
      <c r="J160" s="20">
        <v>600</v>
      </c>
      <c r="K160" s="20">
        <v>5</v>
      </c>
      <c r="L160" s="11">
        <v>5</v>
      </c>
      <c r="M160" s="11" t="s">
        <v>156</v>
      </c>
    </row>
    <row r="161" spans="1:13" ht="13.5" customHeight="1" x14ac:dyDescent="0.2">
      <c r="A161" s="270"/>
      <c r="B161" s="272"/>
      <c r="C161" s="275"/>
      <c r="D161" s="277"/>
      <c r="E161" s="267"/>
      <c r="F161" s="20"/>
      <c r="G161" s="20" t="s">
        <v>181</v>
      </c>
      <c r="H161" s="20" t="s">
        <v>416</v>
      </c>
      <c r="I161" s="20" t="s">
        <v>193</v>
      </c>
      <c r="J161" s="20">
        <v>600</v>
      </c>
      <c r="K161" s="20">
        <v>5</v>
      </c>
      <c r="L161" s="11">
        <v>5</v>
      </c>
      <c r="M161" s="11" t="s">
        <v>156</v>
      </c>
    </row>
    <row r="162" spans="1:13" ht="13.5" customHeight="1" x14ac:dyDescent="0.2">
      <c r="A162" s="270"/>
      <c r="B162" s="272"/>
      <c r="C162" s="275"/>
      <c r="D162" s="277"/>
      <c r="E162" s="267"/>
      <c r="F162" s="71"/>
      <c r="G162" s="20" t="s">
        <v>181</v>
      </c>
      <c r="H162" s="20" t="s">
        <v>417</v>
      </c>
      <c r="I162" s="20" t="s">
        <v>193</v>
      </c>
      <c r="J162" s="20">
        <v>600</v>
      </c>
      <c r="K162" s="20">
        <v>5</v>
      </c>
      <c r="L162" s="11">
        <v>5</v>
      </c>
      <c r="M162" s="11" t="s">
        <v>156</v>
      </c>
    </row>
    <row r="163" spans="1:13" ht="13.5" customHeight="1" x14ac:dyDescent="0.2">
      <c r="A163" s="270"/>
      <c r="B163" s="272"/>
      <c r="C163" s="275"/>
      <c r="D163" s="277"/>
      <c r="E163" s="267"/>
      <c r="F163" s="20"/>
      <c r="G163" s="20" t="s">
        <v>181</v>
      </c>
      <c r="H163" s="20" t="s">
        <v>418</v>
      </c>
      <c r="I163" s="20" t="s">
        <v>193</v>
      </c>
      <c r="J163" s="20">
        <v>600</v>
      </c>
      <c r="K163" s="20">
        <v>5</v>
      </c>
      <c r="L163" s="11">
        <v>5</v>
      </c>
      <c r="M163" s="11" t="s">
        <v>156</v>
      </c>
    </row>
    <row r="164" spans="1:13" ht="13.5" customHeight="1" x14ac:dyDescent="0.2">
      <c r="A164" s="270"/>
      <c r="B164" s="272"/>
      <c r="C164" s="275"/>
      <c r="D164" s="277"/>
      <c r="E164" s="267"/>
      <c r="F164" s="20"/>
      <c r="G164" s="20" t="s">
        <v>181</v>
      </c>
      <c r="H164" s="20" t="s">
        <v>419</v>
      </c>
      <c r="I164" s="20" t="s">
        <v>193</v>
      </c>
      <c r="J164" s="20">
        <v>600</v>
      </c>
      <c r="K164" s="20">
        <v>5</v>
      </c>
      <c r="L164" s="11">
        <v>5</v>
      </c>
      <c r="M164" s="11" t="s">
        <v>156</v>
      </c>
    </row>
    <row r="165" spans="1:13" ht="13.5" customHeight="1" x14ac:dyDescent="0.2">
      <c r="A165" s="270"/>
      <c r="B165" s="272"/>
      <c r="C165" s="275"/>
      <c r="D165" s="277"/>
      <c r="E165" s="267"/>
      <c r="F165" s="20"/>
      <c r="G165" s="20" t="s">
        <v>181</v>
      </c>
      <c r="H165" s="20" t="s">
        <v>420</v>
      </c>
      <c r="I165" s="20" t="s">
        <v>193</v>
      </c>
      <c r="J165" s="20">
        <v>600</v>
      </c>
      <c r="K165" s="20">
        <v>5</v>
      </c>
      <c r="L165" s="11">
        <v>5</v>
      </c>
      <c r="M165" s="11" t="s">
        <v>156</v>
      </c>
    </row>
    <row r="166" spans="1:13" ht="14.25" customHeight="1" x14ac:dyDescent="0.2">
      <c r="A166" s="270"/>
      <c r="B166" s="272"/>
      <c r="C166" s="275"/>
      <c r="D166" s="277"/>
      <c r="E166" s="267"/>
      <c r="F166" s="20"/>
      <c r="G166" s="20" t="s">
        <v>181</v>
      </c>
      <c r="H166" s="20" t="s">
        <v>421</v>
      </c>
      <c r="I166" s="20" t="s">
        <v>165</v>
      </c>
      <c r="J166" s="20">
        <v>600</v>
      </c>
      <c r="K166" s="20">
        <v>5</v>
      </c>
      <c r="L166" s="11">
        <v>5</v>
      </c>
      <c r="M166" s="11" t="s">
        <v>156</v>
      </c>
    </row>
    <row r="167" spans="1:13" ht="13.5" customHeight="1" x14ac:dyDescent="0.2">
      <c r="A167" s="270"/>
      <c r="B167" s="272"/>
      <c r="C167" s="275"/>
      <c r="D167" s="277"/>
      <c r="E167" s="267"/>
      <c r="F167" s="20"/>
      <c r="G167" s="20" t="s">
        <v>181</v>
      </c>
      <c r="H167" s="20" t="s">
        <v>422</v>
      </c>
      <c r="I167" s="20" t="s">
        <v>165</v>
      </c>
      <c r="J167" s="20">
        <v>600</v>
      </c>
      <c r="K167" s="20">
        <v>5</v>
      </c>
      <c r="L167" s="11">
        <v>5</v>
      </c>
      <c r="M167" s="11" t="s">
        <v>156</v>
      </c>
    </row>
    <row r="168" spans="1:13" ht="13.5" customHeight="1" x14ac:dyDescent="0.2">
      <c r="A168" s="270"/>
      <c r="B168" s="272"/>
      <c r="C168" s="275"/>
      <c r="D168" s="277"/>
      <c r="E168" s="267"/>
      <c r="F168" s="20"/>
      <c r="G168" s="20" t="s">
        <v>181</v>
      </c>
      <c r="H168" s="20" t="s">
        <v>423</v>
      </c>
      <c r="I168" s="20" t="s">
        <v>165</v>
      </c>
      <c r="J168" s="20">
        <v>600</v>
      </c>
      <c r="K168" s="20">
        <v>5</v>
      </c>
      <c r="L168" s="11">
        <v>5</v>
      </c>
      <c r="M168" s="11" t="s">
        <v>156</v>
      </c>
    </row>
    <row r="169" spans="1:13" ht="27" customHeight="1" x14ac:dyDescent="0.2">
      <c r="A169" s="270"/>
      <c r="B169" s="272"/>
      <c r="C169" s="275"/>
      <c r="D169" s="277"/>
      <c r="E169" s="267"/>
      <c r="F169" s="20"/>
      <c r="G169" s="20" t="s">
        <v>181</v>
      </c>
      <c r="H169" s="20" t="s">
        <v>424</v>
      </c>
      <c r="I169" s="20" t="s">
        <v>165</v>
      </c>
      <c r="J169" s="20">
        <v>600</v>
      </c>
      <c r="K169" s="20">
        <v>5</v>
      </c>
      <c r="L169" s="11">
        <v>5</v>
      </c>
      <c r="M169" s="11" t="s">
        <v>156</v>
      </c>
    </row>
    <row r="170" spans="1:13" ht="28.5" customHeight="1" x14ac:dyDescent="0.2">
      <c r="A170" s="270"/>
      <c r="B170" s="272"/>
      <c r="C170" s="275"/>
      <c r="D170" s="277"/>
      <c r="E170" s="267"/>
      <c r="F170" s="20"/>
      <c r="G170" s="20" t="s">
        <v>181</v>
      </c>
      <c r="H170" s="20" t="s">
        <v>425</v>
      </c>
      <c r="I170" s="20" t="s">
        <v>193</v>
      </c>
      <c r="J170" s="20">
        <v>600</v>
      </c>
      <c r="K170" s="20">
        <v>5</v>
      </c>
      <c r="L170" s="11">
        <v>5</v>
      </c>
      <c r="M170" s="11" t="s">
        <v>156</v>
      </c>
    </row>
    <row r="171" spans="1:13" ht="27" customHeight="1" x14ac:dyDescent="0.2">
      <c r="A171" s="270"/>
      <c r="B171" s="272"/>
      <c r="C171" s="275"/>
      <c r="D171" s="277"/>
      <c r="E171" s="267"/>
      <c r="F171" s="71"/>
      <c r="G171" s="20" t="s">
        <v>181</v>
      </c>
      <c r="H171" s="20" t="s">
        <v>426</v>
      </c>
      <c r="I171" s="20" t="s">
        <v>193</v>
      </c>
      <c r="J171" s="20">
        <v>600</v>
      </c>
      <c r="K171" s="20">
        <v>5</v>
      </c>
      <c r="L171" s="11">
        <v>5</v>
      </c>
      <c r="M171" s="11" t="s">
        <v>156</v>
      </c>
    </row>
    <row r="172" spans="1:13" ht="45.75" customHeight="1" x14ac:dyDescent="0.2">
      <c r="A172" s="270"/>
      <c r="B172" s="272"/>
      <c r="C172" s="275"/>
      <c r="D172" s="277"/>
      <c r="E172" s="267"/>
      <c r="F172" s="20"/>
      <c r="G172" s="20" t="s">
        <v>181</v>
      </c>
      <c r="H172" s="20" t="s">
        <v>427</v>
      </c>
      <c r="I172" s="20" t="s">
        <v>165</v>
      </c>
      <c r="J172" s="20">
        <v>600</v>
      </c>
      <c r="K172" s="20">
        <v>5</v>
      </c>
      <c r="L172" s="11">
        <v>5</v>
      </c>
      <c r="M172" s="11" t="s">
        <v>156</v>
      </c>
    </row>
    <row r="173" spans="1:13" ht="70.5" customHeight="1" x14ac:dyDescent="0.2">
      <c r="A173" s="270"/>
      <c r="B173" s="272"/>
      <c r="C173" s="275"/>
      <c r="D173" s="277"/>
      <c r="E173" s="267"/>
      <c r="F173" s="20"/>
      <c r="G173" s="20" t="s">
        <v>181</v>
      </c>
      <c r="H173" s="20" t="s">
        <v>428</v>
      </c>
      <c r="I173" s="20" t="s">
        <v>193</v>
      </c>
      <c r="J173" s="20">
        <v>600</v>
      </c>
      <c r="K173" s="20">
        <v>5</v>
      </c>
      <c r="L173" s="11">
        <v>5</v>
      </c>
      <c r="M173" s="11" t="s">
        <v>156</v>
      </c>
    </row>
    <row r="174" spans="1:13" ht="13.5" customHeight="1" x14ac:dyDescent="0.2">
      <c r="A174" s="270"/>
      <c r="B174" s="272"/>
      <c r="C174" s="275"/>
      <c r="D174" s="277"/>
      <c r="E174" s="267"/>
      <c r="F174" s="20"/>
      <c r="G174" s="20" t="s">
        <v>181</v>
      </c>
      <c r="H174" s="20" t="s">
        <v>429</v>
      </c>
      <c r="I174" s="20" t="s">
        <v>193</v>
      </c>
      <c r="J174" s="20">
        <v>600</v>
      </c>
      <c r="K174" s="20">
        <v>5</v>
      </c>
      <c r="L174" s="11">
        <v>5</v>
      </c>
      <c r="M174" s="11" t="s">
        <v>156</v>
      </c>
    </row>
    <row r="175" spans="1:13" ht="13.5" customHeight="1" x14ac:dyDescent="0.2">
      <c r="A175" s="270"/>
      <c r="B175" s="272"/>
      <c r="C175" s="275"/>
      <c r="D175" s="277"/>
      <c r="E175" s="267"/>
      <c r="F175" s="20"/>
      <c r="G175" s="20" t="s">
        <v>181</v>
      </c>
      <c r="H175" s="20" t="s">
        <v>430</v>
      </c>
      <c r="I175" s="20" t="s">
        <v>193</v>
      </c>
      <c r="J175" s="20">
        <v>600</v>
      </c>
      <c r="K175" s="20">
        <v>5</v>
      </c>
      <c r="L175" s="11">
        <v>5</v>
      </c>
      <c r="M175" s="11" t="s">
        <v>156</v>
      </c>
    </row>
    <row r="176" spans="1:13" ht="13.5" customHeight="1" x14ac:dyDescent="0.2">
      <c r="A176" s="270"/>
      <c r="B176" s="272"/>
      <c r="C176" s="275"/>
      <c r="D176" s="277"/>
      <c r="E176" s="267"/>
      <c r="F176" s="20"/>
      <c r="G176" s="20" t="s">
        <v>181</v>
      </c>
      <c r="H176" s="20" t="s">
        <v>431</v>
      </c>
      <c r="I176" s="20" t="s">
        <v>193</v>
      </c>
      <c r="J176" s="20">
        <v>600</v>
      </c>
      <c r="K176" s="20">
        <v>5</v>
      </c>
      <c r="L176" s="11">
        <v>5</v>
      </c>
      <c r="M176" s="11" t="s">
        <v>156</v>
      </c>
    </row>
    <row r="177" spans="1:13" ht="40.5" customHeight="1" x14ac:dyDescent="0.2">
      <c r="A177" s="270"/>
      <c r="B177" s="272"/>
      <c r="C177" s="275"/>
      <c r="D177" s="277"/>
      <c r="E177" s="267"/>
      <c r="F177" s="20"/>
      <c r="G177" s="20" t="s">
        <v>181</v>
      </c>
      <c r="H177" s="20" t="s">
        <v>432</v>
      </c>
      <c r="I177" s="20" t="s">
        <v>193</v>
      </c>
      <c r="J177" s="20">
        <v>600</v>
      </c>
      <c r="K177" s="20">
        <v>5</v>
      </c>
      <c r="L177" s="11">
        <v>5</v>
      </c>
      <c r="M177" s="11" t="s">
        <v>156</v>
      </c>
    </row>
    <row r="178" spans="1:13" ht="27" customHeight="1" x14ac:dyDescent="0.2">
      <c r="A178" s="270"/>
      <c r="B178" s="272"/>
      <c r="C178" s="275"/>
      <c r="D178" s="277"/>
      <c r="E178" s="267"/>
      <c r="F178" s="20"/>
      <c r="G178" s="20" t="s">
        <v>181</v>
      </c>
      <c r="H178" s="20" t="s">
        <v>433</v>
      </c>
      <c r="I178" s="20" t="s">
        <v>193</v>
      </c>
      <c r="J178" s="20">
        <v>600</v>
      </c>
      <c r="K178" s="20">
        <v>5</v>
      </c>
      <c r="L178" s="11">
        <v>5</v>
      </c>
      <c r="M178" s="11" t="s">
        <v>156</v>
      </c>
    </row>
    <row r="179" spans="1:13" ht="27.75" customHeight="1" x14ac:dyDescent="0.2">
      <c r="A179" s="270"/>
      <c r="B179" s="272"/>
      <c r="C179" s="275"/>
      <c r="D179" s="277"/>
      <c r="E179" s="267"/>
      <c r="F179" s="20"/>
      <c r="G179" s="20" t="s">
        <v>181</v>
      </c>
      <c r="H179" s="20" t="s">
        <v>434</v>
      </c>
      <c r="I179" s="20" t="s">
        <v>193</v>
      </c>
      <c r="J179" s="20">
        <v>600</v>
      </c>
      <c r="K179" s="20">
        <v>5</v>
      </c>
      <c r="L179" s="11">
        <v>5</v>
      </c>
      <c r="M179" s="15" t="s">
        <v>156</v>
      </c>
    </row>
    <row r="180" spans="1:13" ht="13.5" customHeight="1" x14ac:dyDescent="0.2">
      <c r="A180" s="270"/>
      <c r="B180" s="272"/>
      <c r="C180" s="275"/>
      <c r="D180" s="277"/>
      <c r="E180" s="267"/>
      <c r="F180" s="20"/>
      <c r="G180" s="20" t="s">
        <v>181</v>
      </c>
      <c r="H180" s="20" t="s">
        <v>435</v>
      </c>
      <c r="I180" s="20" t="s">
        <v>193</v>
      </c>
      <c r="J180" s="20">
        <v>600</v>
      </c>
      <c r="K180" s="20">
        <v>5</v>
      </c>
      <c r="L180" s="14">
        <v>5</v>
      </c>
      <c r="M180" s="20" t="s">
        <v>156</v>
      </c>
    </row>
    <row r="181" spans="1:13" ht="13.5" customHeight="1" x14ac:dyDescent="0.2">
      <c r="A181" s="294"/>
      <c r="B181" s="273"/>
      <c r="C181" s="296"/>
      <c r="D181" s="297"/>
      <c r="E181" s="268"/>
      <c r="F181" s="20"/>
      <c r="G181" s="20" t="s">
        <v>181</v>
      </c>
      <c r="H181" s="20" t="s">
        <v>436</v>
      </c>
      <c r="I181" s="20" t="s">
        <v>165</v>
      </c>
      <c r="J181" s="20">
        <v>600</v>
      </c>
      <c r="K181" s="20">
        <v>5</v>
      </c>
      <c r="L181" s="14">
        <v>5</v>
      </c>
      <c r="M181" s="20" t="s">
        <v>156</v>
      </c>
    </row>
    <row r="182" spans="1:13" ht="13.5" customHeight="1" x14ac:dyDescent="0.2">
      <c r="A182" s="59" t="s">
        <v>437</v>
      </c>
      <c r="B182" s="61" t="s">
        <v>438</v>
      </c>
      <c r="C182" s="12">
        <v>180000</v>
      </c>
      <c r="D182" s="61" t="s">
        <v>438</v>
      </c>
      <c r="E182" s="13"/>
      <c r="F182" s="13"/>
      <c r="G182" s="13"/>
      <c r="H182" s="13"/>
      <c r="I182" s="13"/>
      <c r="J182" s="13"/>
      <c r="K182" s="13"/>
      <c r="L182" s="13"/>
      <c r="M182" s="13"/>
    </row>
    <row r="183" spans="1:13" ht="47.25" customHeight="1" x14ac:dyDescent="0.2">
      <c r="A183" s="63" t="s">
        <v>439</v>
      </c>
      <c r="B183" s="271"/>
      <c r="C183" s="25">
        <v>180010</v>
      </c>
      <c r="D183" s="11" t="s">
        <v>440</v>
      </c>
      <c r="E183" s="11" t="s">
        <v>441</v>
      </c>
      <c r="F183" s="72"/>
      <c r="G183" s="11" t="s">
        <v>405</v>
      </c>
      <c r="H183" s="11" t="s">
        <v>442</v>
      </c>
      <c r="I183" s="11" t="s">
        <v>443</v>
      </c>
      <c r="J183" s="11">
        <v>600</v>
      </c>
      <c r="K183" s="11" t="s">
        <v>444</v>
      </c>
      <c r="L183" s="11" t="s">
        <v>444</v>
      </c>
      <c r="M183" s="11" t="s">
        <v>156</v>
      </c>
    </row>
    <row r="184" spans="1:13" ht="27.75" customHeight="1" x14ac:dyDescent="0.2">
      <c r="A184" s="278" t="s">
        <v>445</v>
      </c>
      <c r="B184" s="272"/>
      <c r="C184" s="283">
        <v>180020</v>
      </c>
      <c r="D184" s="284" t="s">
        <v>446</v>
      </c>
      <c r="E184" s="284" t="s">
        <v>447</v>
      </c>
      <c r="F184" s="72"/>
      <c r="G184" s="11" t="s">
        <v>405</v>
      </c>
      <c r="H184" s="11" t="s">
        <v>448</v>
      </c>
      <c r="I184" s="11" t="s">
        <v>443</v>
      </c>
      <c r="J184" s="11">
        <v>600</v>
      </c>
      <c r="K184" s="11" t="s">
        <v>449</v>
      </c>
      <c r="L184" s="11" t="s">
        <v>449</v>
      </c>
      <c r="M184" s="11" t="s">
        <v>156</v>
      </c>
    </row>
    <row r="185" spans="1:13" ht="25.5" customHeight="1" x14ac:dyDescent="0.2">
      <c r="A185" s="278"/>
      <c r="B185" s="272"/>
      <c r="C185" s="283"/>
      <c r="D185" s="284"/>
      <c r="E185" s="284"/>
      <c r="F185" s="72"/>
      <c r="G185" s="11" t="s">
        <v>405</v>
      </c>
      <c r="H185" s="11" t="s">
        <v>450</v>
      </c>
      <c r="I185" s="11" t="s">
        <v>443</v>
      </c>
      <c r="J185" s="11">
        <v>600</v>
      </c>
      <c r="K185" s="11" t="s">
        <v>449</v>
      </c>
      <c r="L185" s="11" t="s">
        <v>449</v>
      </c>
      <c r="M185" s="11" t="s">
        <v>156</v>
      </c>
    </row>
    <row r="186" spans="1:13" ht="30.75" customHeight="1" x14ac:dyDescent="0.2">
      <c r="A186" s="278"/>
      <c r="B186" s="273"/>
      <c r="C186" s="283"/>
      <c r="D186" s="284"/>
      <c r="E186" s="284"/>
      <c r="F186" s="72"/>
      <c r="G186" s="11" t="s">
        <v>405</v>
      </c>
      <c r="H186" s="11" t="s">
        <v>451</v>
      </c>
      <c r="I186" s="11" t="s">
        <v>443</v>
      </c>
      <c r="J186" s="11">
        <v>600</v>
      </c>
      <c r="K186" s="11" t="s">
        <v>449</v>
      </c>
      <c r="L186" s="11" t="s">
        <v>449</v>
      </c>
      <c r="M186" s="11" t="s">
        <v>156</v>
      </c>
    </row>
    <row r="187" spans="1:13" ht="27" customHeight="1" x14ac:dyDescent="0.2">
      <c r="A187" s="59" t="s">
        <v>452</v>
      </c>
      <c r="B187" s="59" t="s">
        <v>453</v>
      </c>
      <c r="C187" s="12">
        <v>190000</v>
      </c>
      <c r="D187" s="61" t="s">
        <v>122</v>
      </c>
      <c r="E187" s="13"/>
      <c r="F187" s="13"/>
      <c r="G187" s="13"/>
      <c r="H187" s="13"/>
      <c r="I187" s="13"/>
      <c r="J187" s="13"/>
      <c r="K187" s="13"/>
      <c r="L187" s="13"/>
      <c r="M187" s="13"/>
    </row>
    <row r="188" spans="1:13" ht="27" customHeight="1" x14ac:dyDescent="0.2">
      <c r="A188" s="289" t="s">
        <v>454</v>
      </c>
      <c r="B188" s="290"/>
      <c r="C188" s="293">
        <v>190010</v>
      </c>
      <c r="D188" s="279" t="s">
        <v>455</v>
      </c>
      <c r="E188" s="279"/>
      <c r="F188" s="20"/>
      <c r="G188" s="20" t="s">
        <v>181</v>
      </c>
      <c r="H188" s="20" t="s">
        <v>456</v>
      </c>
      <c r="I188" s="20" t="s">
        <v>457</v>
      </c>
      <c r="J188" s="20">
        <v>600</v>
      </c>
      <c r="K188" s="20">
        <v>4</v>
      </c>
      <c r="L188" s="20">
        <v>4</v>
      </c>
      <c r="M188" s="15" t="s">
        <v>458</v>
      </c>
    </row>
    <row r="189" spans="1:13" ht="27" customHeight="1" x14ac:dyDescent="0.2">
      <c r="A189" s="289"/>
      <c r="B189" s="291"/>
      <c r="C189" s="293"/>
      <c r="D189" s="279"/>
      <c r="E189" s="279"/>
      <c r="F189" s="15"/>
      <c r="G189" s="20" t="s">
        <v>181</v>
      </c>
      <c r="H189" s="20" t="s">
        <v>459</v>
      </c>
      <c r="I189" s="15" t="s">
        <v>460</v>
      </c>
      <c r="J189" s="15">
        <v>600</v>
      </c>
      <c r="K189" s="15">
        <v>4</v>
      </c>
      <c r="L189" s="15">
        <v>4</v>
      </c>
      <c r="M189" s="15" t="s">
        <v>458</v>
      </c>
    </row>
    <row r="190" spans="1:13" ht="26.25" customHeight="1" x14ac:dyDescent="0.2">
      <c r="A190" s="289"/>
      <c r="B190" s="291"/>
      <c r="C190" s="293"/>
      <c r="D190" s="279"/>
      <c r="E190" s="279"/>
      <c r="F190" s="15"/>
      <c r="G190" s="20" t="s">
        <v>181</v>
      </c>
      <c r="H190" s="20" t="s">
        <v>461</v>
      </c>
      <c r="I190" s="15" t="s">
        <v>460</v>
      </c>
      <c r="J190" s="15">
        <v>600</v>
      </c>
      <c r="K190" s="15">
        <v>4</v>
      </c>
      <c r="L190" s="15">
        <v>4</v>
      </c>
      <c r="M190" s="15" t="s">
        <v>458</v>
      </c>
    </row>
    <row r="191" spans="1:13" ht="26.25" customHeight="1" x14ac:dyDescent="0.2">
      <c r="A191" s="289"/>
      <c r="B191" s="291"/>
      <c r="C191" s="293"/>
      <c r="D191" s="279"/>
      <c r="E191" s="279"/>
      <c r="F191" s="15"/>
      <c r="G191" s="20" t="s">
        <v>181</v>
      </c>
      <c r="H191" s="20" t="s">
        <v>462</v>
      </c>
      <c r="I191" s="15" t="s">
        <v>460</v>
      </c>
      <c r="J191" s="15">
        <v>600</v>
      </c>
      <c r="K191" s="15">
        <v>4</v>
      </c>
      <c r="L191" s="15">
        <v>4</v>
      </c>
      <c r="M191" s="15" t="s">
        <v>458</v>
      </c>
    </row>
    <row r="192" spans="1:13" ht="27.75" customHeight="1" x14ac:dyDescent="0.2">
      <c r="A192" s="289"/>
      <c r="B192" s="291"/>
      <c r="C192" s="293"/>
      <c r="D192" s="279"/>
      <c r="E192" s="279"/>
      <c r="F192" s="15"/>
      <c r="G192" s="20" t="s">
        <v>181</v>
      </c>
      <c r="H192" s="20" t="s">
        <v>463</v>
      </c>
      <c r="I192" s="15" t="s">
        <v>464</v>
      </c>
      <c r="J192" s="15">
        <v>600</v>
      </c>
      <c r="K192" s="15">
        <v>4</v>
      </c>
      <c r="L192" s="49">
        <v>4</v>
      </c>
      <c r="M192" s="15" t="s">
        <v>458</v>
      </c>
    </row>
    <row r="193" spans="1:13" ht="24.75" customHeight="1" x14ac:dyDescent="0.2">
      <c r="A193" s="289"/>
      <c r="B193" s="292"/>
      <c r="C193" s="293"/>
      <c r="D193" s="279"/>
      <c r="E193" s="279"/>
      <c r="F193" s="21"/>
      <c r="G193" s="20" t="s">
        <v>181</v>
      </c>
      <c r="H193" s="20" t="s">
        <v>465</v>
      </c>
      <c r="I193" s="15" t="s">
        <v>466</v>
      </c>
      <c r="J193" s="21">
        <v>600</v>
      </c>
      <c r="K193" s="15">
        <v>4</v>
      </c>
      <c r="L193" s="21">
        <v>4</v>
      </c>
      <c r="M193" s="15" t="s">
        <v>458</v>
      </c>
    </row>
    <row r="194" spans="1:13" ht="27.75" customHeight="1" x14ac:dyDescent="0.2">
      <c r="A194" s="289" t="s">
        <v>467</v>
      </c>
      <c r="B194" s="290"/>
      <c r="C194" s="285">
        <v>190020</v>
      </c>
      <c r="D194" s="279" t="s">
        <v>468</v>
      </c>
      <c r="E194" s="279"/>
      <c r="F194" s="20"/>
      <c r="G194" s="20" t="s">
        <v>181</v>
      </c>
      <c r="H194" s="20" t="s">
        <v>469</v>
      </c>
      <c r="I194" s="15" t="s">
        <v>189</v>
      </c>
      <c r="J194" s="15">
        <v>1000</v>
      </c>
      <c r="K194" s="15">
        <v>3</v>
      </c>
      <c r="L194" s="15">
        <v>3</v>
      </c>
      <c r="M194" s="15" t="s">
        <v>156</v>
      </c>
    </row>
    <row r="195" spans="1:13" ht="26.25" customHeight="1" x14ac:dyDescent="0.2">
      <c r="A195" s="289"/>
      <c r="B195" s="291"/>
      <c r="C195" s="285"/>
      <c r="D195" s="279"/>
      <c r="E195" s="279"/>
      <c r="F195" s="20"/>
      <c r="G195" s="20" t="s">
        <v>181</v>
      </c>
      <c r="H195" s="20" t="s">
        <v>470</v>
      </c>
      <c r="I195" s="15" t="s">
        <v>171</v>
      </c>
      <c r="J195" s="15">
        <v>1000</v>
      </c>
      <c r="K195" s="15">
        <v>3</v>
      </c>
      <c r="L195" s="15">
        <v>3</v>
      </c>
      <c r="M195" s="15" t="s">
        <v>156</v>
      </c>
    </row>
    <row r="196" spans="1:13" ht="28.5" customHeight="1" x14ac:dyDescent="0.2">
      <c r="A196" s="289"/>
      <c r="B196" s="291"/>
      <c r="C196" s="285"/>
      <c r="D196" s="279"/>
      <c r="E196" s="279"/>
      <c r="F196" s="20"/>
      <c r="G196" s="20" t="s">
        <v>181</v>
      </c>
      <c r="H196" s="20" t="s">
        <v>471</v>
      </c>
      <c r="I196" s="15" t="s">
        <v>466</v>
      </c>
      <c r="J196" s="15">
        <v>1000</v>
      </c>
      <c r="K196" s="20">
        <v>3</v>
      </c>
      <c r="L196" s="20">
        <v>3</v>
      </c>
      <c r="M196" s="15" t="s">
        <v>156</v>
      </c>
    </row>
    <row r="197" spans="1:13" ht="27" customHeight="1" x14ac:dyDescent="0.2">
      <c r="A197" s="289"/>
      <c r="B197" s="292"/>
      <c r="C197" s="285"/>
      <c r="D197" s="279"/>
      <c r="E197" s="279"/>
      <c r="F197" s="20"/>
      <c r="G197" s="20" t="s">
        <v>181</v>
      </c>
      <c r="H197" s="20" t="s">
        <v>472</v>
      </c>
      <c r="I197" s="15" t="s">
        <v>466</v>
      </c>
      <c r="J197" s="15">
        <v>1000</v>
      </c>
      <c r="K197" s="15">
        <v>3</v>
      </c>
      <c r="L197" s="15">
        <v>3</v>
      </c>
      <c r="M197" s="15" t="s">
        <v>156</v>
      </c>
    </row>
    <row r="198" spans="1:13" ht="13.5" customHeight="1" x14ac:dyDescent="0.2">
      <c r="A198" s="289" t="s">
        <v>473</v>
      </c>
      <c r="B198" s="290"/>
      <c r="C198" s="293">
        <v>190030</v>
      </c>
      <c r="D198" s="265" t="s">
        <v>474</v>
      </c>
      <c r="E198" s="286"/>
      <c r="F198" s="15"/>
      <c r="G198" s="20" t="s">
        <v>181</v>
      </c>
      <c r="H198" s="51" t="s">
        <v>475</v>
      </c>
      <c r="I198" s="15" t="s">
        <v>476</v>
      </c>
      <c r="J198" s="15">
        <v>1000</v>
      </c>
      <c r="K198" s="15">
        <v>5</v>
      </c>
      <c r="L198" s="15">
        <v>5</v>
      </c>
      <c r="M198" s="15" t="s">
        <v>156</v>
      </c>
    </row>
    <row r="199" spans="1:13" ht="13.5" customHeight="1" x14ac:dyDescent="0.2">
      <c r="A199" s="289"/>
      <c r="B199" s="291"/>
      <c r="C199" s="293"/>
      <c r="D199" s="265"/>
      <c r="E199" s="286"/>
      <c r="F199" s="15"/>
      <c r="G199" s="20" t="s">
        <v>181</v>
      </c>
      <c r="H199" s="51" t="s">
        <v>477</v>
      </c>
      <c r="I199" s="15" t="s">
        <v>476</v>
      </c>
      <c r="J199" s="15">
        <v>1000</v>
      </c>
      <c r="K199" s="15">
        <v>5</v>
      </c>
      <c r="L199" s="15">
        <v>5</v>
      </c>
      <c r="M199" s="15" t="s">
        <v>156</v>
      </c>
    </row>
    <row r="200" spans="1:13" ht="19.5" customHeight="1" x14ac:dyDescent="0.2">
      <c r="A200" s="289"/>
      <c r="B200" s="291"/>
      <c r="C200" s="293"/>
      <c r="D200" s="265"/>
      <c r="E200" s="286"/>
      <c r="F200" s="15"/>
      <c r="G200" s="20" t="s">
        <v>181</v>
      </c>
      <c r="H200" s="51" t="s">
        <v>478</v>
      </c>
      <c r="I200" s="15" t="s">
        <v>476</v>
      </c>
      <c r="J200" s="15">
        <v>1000</v>
      </c>
      <c r="K200" s="15">
        <v>5</v>
      </c>
      <c r="L200" s="15">
        <v>5</v>
      </c>
      <c r="M200" s="15" t="s">
        <v>156</v>
      </c>
    </row>
    <row r="201" spans="1:13" ht="13.5" customHeight="1" x14ac:dyDescent="0.2">
      <c r="A201" s="289"/>
      <c r="B201" s="291"/>
      <c r="C201" s="293"/>
      <c r="D201" s="265"/>
      <c r="E201" s="286"/>
      <c r="F201" s="15"/>
      <c r="G201" s="20" t="s">
        <v>181</v>
      </c>
      <c r="H201" s="51" t="s">
        <v>479</v>
      </c>
      <c r="I201" s="15" t="s">
        <v>476</v>
      </c>
      <c r="J201" s="15">
        <v>1000</v>
      </c>
      <c r="K201" s="15">
        <v>5</v>
      </c>
      <c r="L201" s="15">
        <v>5</v>
      </c>
      <c r="M201" s="15" t="s">
        <v>156</v>
      </c>
    </row>
    <row r="202" spans="1:13" ht="13.5" customHeight="1" x14ac:dyDescent="0.2">
      <c r="A202" s="289"/>
      <c r="B202" s="291"/>
      <c r="C202" s="293"/>
      <c r="D202" s="265"/>
      <c r="E202" s="286"/>
      <c r="F202" s="15"/>
      <c r="G202" s="20" t="s">
        <v>181</v>
      </c>
      <c r="H202" s="51" t="s">
        <v>480</v>
      </c>
      <c r="I202" s="15" t="s">
        <v>476</v>
      </c>
      <c r="J202" s="15">
        <v>1000</v>
      </c>
      <c r="K202" s="15">
        <v>5</v>
      </c>
      <c r="L202" s="15">
        <v>5</v>
      </c>
      <c r="M202" s="15" t="s">
        <v>156</v>
      </c>
    </row>
    <row r="203" spans="1:13" ht="41.25" customHeight="1" x14ac:dyDescent="0.2">
      <c r="A203" s="289"/>
      <c r="B203" s="291"/>
      <c r="C203" s="293"/>
      <c r="D203" s="265"/>
      <c r="E203" s="286"/>
      <c r="F203" s="15"/>
      <c r="G203" s="20" t="s">
        <v>181</v>
      </c>
      <c r="H203" s="20" t="s">
        <v>481</v>
      </c>
      <c r="I203" s="15" t="s">
        <v>476</v>
      </c>
      <c r="J203" s="15">
        <v>1000</v>
      </c>
      <c r="K203" s="15">
        <v>5</v>
      </c>
      <c r="L203" s="15">
        <v>5</v>
      </c>
      <c r="M203" s="15" t="s">
        <v>156</v>
      </c>
    </row>
    <row r="204" spans="1:13" ht="13.5" customHeight="1" x14ac:dyDescent="0.2">
      <c r="A204" s="289"/>
      <c r="B204" s="291"/>
      <c r="C204" s="293"/>
      <c r="D204" s="265"/>
      <c r="E204" s="286"/>
      <c r="F204" s="15"/>
      <c r="G204" s="20" t="s">
        <v>181</v>
      </c>
      <c r="H204" s="15" t="s">
        <v>482</v>
      </c>
      <c r="I204" s="15" t="s">
        <v>483</v>
      </c>
      <c r="J204" s="15">
        <v>1000</v>
      </c>
      <c r="K204" s="15">
        <v>5</v>
      </c>
      <c r="L204" s="15">
        <v>5</v>
      </c>
      <c r="M204" s="15" t="s">
        <v>156</v>
      </c>
    </row>
    <row r="205" spans="1:13" ht="13.5" customHeight="1" x14ac:dyDescent="0.2">
      <c r="A205" s="289"/>
      <c r="B205" s="292"/>
      <c r="C205" s="293"/>
      <c r="D205" s="265"/>
      <c r="E205" s="286"/>
      <c r="F205" s="15"/>
      <c r="G205" s="20" t="s">
        <v>181</v>
      </c>
      <c r="H205" s="51" t="s">
        <v>484</v>
      </c>
      <c r="I205" s="15" t="s">
        <v>483</v>
      </c>
      <c r="J205" s="15">
        <v>1000</v>
      </c>
      <c r="K205" s="15">
        <v>5</v>
      </c>
      <c r="L205" s="15">
        <v>5</v>
      </c>
      <c r="M205" s="15" t="s">
        <v>156</v>
      </c>
    </row>
    <row r="206" spans="1:13" ht="27" x14ac:dyDescent="0.2">
      <c r="A206" s="269" t="s">
        <v>485</v>
      </c>
      <c r="B206" s="271"/>
      <c r="C206" s="295">
        <v>190040</v>
      </c>
      <c r="D206" s="286" t="s">
        <v>486</v>
      </c>
      <c r="E206" s="286"/>
      <c r="F206" s="15"/>
      <c r="G206" s="14" t="s">
        <v>181</v>
      </c>
      <c r="H206" s="64" t="s">
        <v>487</v>
      </c>
      <c r="I206" s="15" t="s">
        <v>488</v>
      </c>
      <c r="J206" s="15">
        <v>600</v>
      </c>
      <c r="K206" s="50" t="s">
        <v>489</v>
      </c>
      <c r="L206" s="50" t="s">
        <v>489</v>
      </c>
      <c r="M206" s="15" t="s">
        <v>458</v>
      </c>
    </row>
    <row r="207" spans="1:13" ht="27" customHeight="1" x14ac:dyDescent="0.2">
      <c r="A207" s="270"/>
      <c r="B207" s="272"/>
      <c r="C207" s="295"/>
      <c r="D207" s="286"/>
      <c r="E207" s="286"/>
      <c r="F207" s="15"/>
      <c r="G207" s="14" t="s">
        <v>181</v>
      </c>
      <c r="H207" s="64" t="s">
        <v>490</v>
      </c>
      <c r="I207" s="15" t="s">
        <v>171</v>
      </c>
      <c r="J207" s="15">
        <v>600</v>
      </c>
      <c r="K207" s="50" t="s">
        <v>489</v>
      </c>
      <c r="L207" s="50" t="s">
        <v>489</v>
      </c>
      <c r="M207" s="15" t="s">
        <v>458</v>
      </c>
    </row>
    <row r="208" spans="1:13" ht="27" customHeight="1" x14ac:dyDescent="0.2">
      <c r="A208" s="270"/>
      <c r="B208" s="272"/>
      <c r="C208" s="295"/>
      <c r="D208" s="286"/>
      <c r="E208" s="286"/>
      <c r="F208" s="15"/>
      <c r="G208" s="14" t="s">
        <v>181</v>
      </c>
      <c r="H208" s="64" t="s">
        <v>491</v>
      </c>
      <c r="I208" s="15" t="s">
        <v>171</v>
      </c>
      <c r="J208" s="15">
        <v>600</v>
      </c>
      <c r="K208" s="50" t="s">
        <v>489</v>
      </c>
      <c r="L208" s="50" t="s">
        <v>489</v>
      </c>
      <c r="M208" s="15" t="s">
        <v>458</v>
      </c>
    </row>
    <row r="209" spans="1:13" ht="27" customHeight="1" x14ac:dyDescent="0.2">
      <c r="A209" s="270"/>
      <c r="B209" s="272"/>
      <c r="C209" s="295"/>
      <c r="D209" s="286"/>
      <c r="E209" s="286"/>
      <c r="F209" s="15"/>
      <c r="G209" s="14" t="s">
        <v>181</v>
      </c>
      <c r="H209" s="64" t="s">
        <v>492</v>
      </c>
      <c r="I209" s="15" t="s">
        <v>171</v>
      </c>
      <c r="J209" s="15">
        <v>600</v>
      </c>
      <c r="K209" s="50" t="s">
        <v>489</v>
      </c>
      <c r="L209" s="50" t="s">
        <v>489</v>
      </c>
      <c r="M209" s="15" t="s">
        <v>458</v>
      </c>
    </row>
    <row r="210" spans="1:13" ht="27" customHeight="1" x14ac:dyDescent="0.2">
      <c r="A210" s="270"/>
      <c r="B210" s="272"/>
      <c r="C210" s="295"/>
      <c r="D210" s="286"/>
      <c r="E210" s="286"/>
      <c r="F210" s="15"/>
      <c r="G210" s="14" t="s">
        <v>181</v>
      </c>
      <c r="H210" s="64" t="s">
        <v>493</v>
      </c>
      <c r="I210" s="15" t="s">
        <v>171</v>
      </c>
      <c r="J210" s="15">
        <v>600</v>
      </c>
      <c r="K210" s="50" t="s">
        <v>489</v>
      </c>
      <c r="L210" s="50" t="s">
        <v>489</v>
      </c>
      <c r="M210" s="15" t="s">
        <v>458</v>
      </c>
    </row>
    <row r="211" spans="1:13" ht="27" customHeight="1" x14ac:dyDescent="0.2">
      <c r="A211" s="270"/>
      <c r="B211" s="272"/>
      <c r="C211" s="295"/>
      <c r="D211" s="286"/>
      <c r="E211" s="286"/>
      <c r="F211" s="15"/>
      <c r="G211" s="14" t="s">
        <v>181</v>
      </c>
      <c r="H211" s="64" t="s">
        <v>494</v>
      </c>
      <c r="I211" s="15" t="s">
        <v>171</v>
      </c>
      <c r="J211" s="15">
        <v>600</v>
      </c>
      <c r="K211" s="50" t="s">
        <v>489</v>
      </c>
      <c r="L211" s="50" t="s">
        <v>489</v>
      </c>
      <c r="M211" s="15" t="s">
        <v>458</v>
      </c>
    </row>
    <row r="212" spans="1:13" ht="27" x14ac:dyDescent="0.2">
      <c r="A212" s="270"/>
      <c r="B212" s="272"/>
      <c r="C212" s="295"/>
      <c r="D212" s="286"/>
      <c r="E212" s="286"/>
      <c r="F212" s="15"/>
      <c r="G212" s="14" t="s">
        <v>181</v>
      </c>
      <c r="H212" s="64" t="s">
        <v>495</v>
      </c>
      <c r="I212" s="15" t="s">
        <v>171</v>
      </c>
      <c r="J212" s="15">
        <v>600</v>
      </c>
      <c r="K212" s="50" t="s">
        <v>489</v>
      </c>
      <c r="L212" s="50" t="s">
        <v>489</v>
      </c>
      <c r="M212" s="15" t="s">
        <v>458</v>
      </c>
    </row>
    <row r="213" spans="1:13" ht="30" customHeight="1" x14ac:dyDescent="0.2">
      <c r="A213" s="270"/>
      <c r="B213" s="272"/>
      <c r="C213" s="295"/>
      <c r="D213" s="286"/>
      <c r="E213" s="286"/>
      <c r="F213" s="15"/>
      <c r="G213" s="14" t="s">
        <v>181</v>
      </c>
      <c r="H213" s="64" t="s">
        <v>496</v>
      </c>
      <c r="I213" s="15" t="s">
        <v>171</v>
      </c>
      <c r="J213" s="15">
        <v>600</v>
      </c>
      <c r="K213" s="50" t="s">
        <v>489</v>
      </c>
      <c r="L213" s="15">
        <v>8</v>
      </c>
      <c r="M213" s="15" t="s">
        <v>458</v>
      </c>
    </row>
    <row r="214" spans="1:13" ht="30" customHeight="1" x14ac:dyDescent="0.2">
      <c r="A214" s="270"/>
      <c r="B214" s="272"/>
      <c r="C214" s="295"/>
      <c r="D214" s="286"/>
      <c r="E214" s="286"/>
      <c r="F214" s="15"/>
      <c r="G214" s="14" t="s">
        <v>181</v>
      </c>
      <c r="H214" s="64" t="s">
        <v>497</v>
      </c>
      <c r="I214" s="15" t="s">
        <v>171</v>
      </c>
      <c r="J214" s="15">
        <v>600</v>
      </c>
      <c r="K214" s="50" t="s">
        <v>489</v>
      </c>
      <c r="L214" s="15">
        <v>8</v>
      </c>
      <c r="M214" s="15" t="s">
        <v>458</v>
      </c>
    </row>
    <row r="215" spans="1:13" ht="30" customHeight="1" x14ac:dyDescent="0.2">
      <c r="A215" s="270"/>
      <c r="B215" s="272"/>
      <c r="C215" s="295"/>
      <c r="D215" s="286"/>
      <c r="E215" s="286"/>
      <c r="F215" s="15"/>
      <c r="G215" s="14" t="s">
        <v>181</v>
      </c>
      <c r="H215" s="64" t="s">
        <v>498</v>
      </c>
      <c r="I215" s="15" t="s">
        <v>171</v>
      </c>
      <c r="J215" s="15">
        <v>600</v>
      </c>
      <c r="K215" s="50" t="s">
        <v>489</v>
      </c>
      <c r="L215" s="15">
        <v>8</v>
      </c>
      <c r="M215" s="15" t="s">
        <v>458</v>
      </c>
    </row>
    <row r="216" spans="1:13" ht="54" customHeight="1" x14ac:dyDescent="0.2">
      <c r="A216" s="270"/>
      <c r="B216" s="272"/>
      <c r="C216" s="295"/>
      <c r="D216" s="286"/>
      <c r="E216" s="286"/>
      <c r="F216" s="20"/>
      <c r="G216" s="14" t="s">
        <v>181</v>
      </c>
      <c r="H216" s="73" t="s">
        <v>499</v>
      </c>
      <c r="I216" s="20" t="s">
        <v>171</v>
      </c>
      <c r="J216" s="15">
        <v>600</v>
      </c>
      <c r="K216" s="50" t="s">
        <v>489</v>
      </c>
      <c r="L216" s="50" t="s">
        <v>489</v>
      </c>
      <c r="M216" s="15" t="s">
        <v>458</v>
      </c>
    </row>
    <row r="217" spans="1:13" ht="54" customHeight="1" x14ac:dyDescent="0.2">
      <c r="A217" s="270"/>
      <c r="B217" s="272"/>
      <c r="C217" s="295"/>
      <c r="D217" s="286"/>
      <c r="E217" s="286"/>
      <c r="F217" s="20"/>
      <c r="G217" s="14" t="s">
        <v>181</v>
      </c>
      <c r="H217" s="73" t="s">
        <v>500</v>
      </c>
      <c r="I217" s="20" t="s">
        <v>171</v>
      </c>
      <c r="J217" s="15">
        <v>600</v>
      </c>
      <c r="K217" s="50" t="s">
        <v>489</v>
      </c>
      <c r="L217" s="20">
        <v>8</v>
      </c>
      <c r="M217" s="15" t="s">
        <v>458</v>
      </c>
    </row>
    <row r="218" spans="1:13" ht="54" customHeight="1" x14ac:dyDescent="0.2">
      <c r="A218" s="270"/>
      <c r="B218" s="272"/>
      <c r="C218" s="295"/>
      <c r="D218" s="286"/>
      <c r="E218" s="286"/>
      <c r="F218" s="20"/>
      <c r="G218" s="14" t="s">
        <v>181</v>
      </c>
      <c r="H218" s="73" t="s">
        <v>501</v>
      </c>
      <c r="I218" s="20" t="s">
        <v>171</v>
      </c>
      <c r="J218" s="15">
        <v>600</v>
      </c>
      <c r="K218" s="50" t="s">
        <v>489</v>
      </c>
      <c r="L218" s="20">
        <v>8</v>
      </c>
      <c r="M218" s="15" t="s">
        <v>458</v>
      </c>
    </row>
    <row r="219" spans="1:13" ht="30" customHeight="1" x14ac:dyDescent="0.2">
      <c r="A219" s="270"/>
      <c r="B219" s="272"/>
      <c r="C219" s="295"/>
      <c r="D219" s="286"/>
      <c r="E219" s="286"/>
      <c r="F219" s="20"/>
      <c r="G219" s="14" t="s">
        <v>181</v>
      </c>
      <c r="H219" s="64" t="s">
        <v>502</v>
      </c>
      <c r="I219" s="20" t="s">
        <v>171</v>
      </c>
      <c r="J219" s="15">
        <v>600</v>
      </c>
      <c r="K219" s="50" t="s">
        <v>489</v>
      </c>
      <c r="L219" s="20">
        <v>8</v>
      </c>
      <c r="M219" s="15" t="s">
        <v>458</v>
      </c>
    </row>
    <row r="220" spans="1:13" ht="30" customHeight="1" x14ac:dyDescent="0.2">
      <c r="A220" s="270"/>
      <c r="B220" s="272"/>
      <c r="C220" s="295"/>
      <c r="D220" s="286"/>
      <c r="E220" s="286"/>
      <c r="F220" s="20"/>
      <c r="G220" s="14" t="s">
        <v>181</v>
      </c>
      <c r="H220" s="64" t="s">
        <v>503</v>
      </c>
      <c r="I220" s="20" t="s">
        <v>171</v>
      </c>
      <c r="J220" s="15">
        <v>600</v>
      </c>
      <c r="K220" s="50" t="s">
        <v>489</v>
      </c>
      <c r="L220" s="20">
        <v>8</v>
      </c>
      <c r="M220" s="15" t="s">
        <v>458</v>
      </c>
    </row>
    <row r="221" spans="1:13" ht="30" customHeight="1" x14ac:dyDescent="0.2">
      <c r="A221" s="270"/>
      <c r="B221" s="272"/>
      <c r="C221" s="295"/>
      <c r="D221" s="286"/>
      <c r="E221" s="286"/>
      <c r="F221" s="15"/>
      <c r="G221" s="14" t="s">
        <v>181</v>
      </c>
      <c r="H221" s="64" t="s">
        <v>504</v>
      </c>
      <c r="I221" s="15" t="s">
        <v>171</v>
      </c>
      <c r="J221" s="15">
        <v>600</v>
      </c>
      <c r="K221" s="50" t="s">
        <v>489</v>
      </c>
      <c r="L221" s="15">
        <v>8</v>
      </c>
      <c r="M221" s="15" t="s">
        <v>458</v>
      </c>
    </row>
    <row r="222" spans="1:13" ht="30" customHeight="1" x14ac:dyDescent="0.2">
      <c r="A222" s="270"/>
      <c r="B222" s="272"/>
      <c r="C222" s="295"/>
      <c r="D222" s="286"/>
      <c r="E222" s="286"/>
      <c r="F222" s="15"/>
      <c r="G222" s="14" t="s">
        <v>181</v>
      </c>
      <c r="H222" s="64" t="s">
        <v>505</v>
      </c>
      <c r="I222" s="15" t="s">
        <v>171</v>
      </c>
      <c r="J222" s="15">
        <v>600</v>
      </c>
      <c r="K222" s="50" t="s">
        <v>489</v>
      </c>
      <c r="L222" s="15">
        <v>8</v>
      </c>
      <c r="M222" s="15" t="s">
        <v>458</v>
      </c>
    </row>
    <row r="223" spans="1:13" ht="30" customHeight="1" x14ac:dyDescent="0.2">
      <c r="A223" s="270"/>
      <c r="B223" s="272"/>
      <c r="C223" s="295"/>
      <c r="D223" s="286"/>
      <c r="E223" s="286"/>
      <c r="F223" s="15"/>
      <c r="G223" s="14" t="s">
        <v>181</v>
      </c>
      <c r="H223" s="64" t="s">
        <v>506</v>
      </c>
      <c r="I223" s="15" t="s">
        <v>171</v>
      </c>
      <c r="J223" s="15">
        <v>600</v>
      </c>
      <c r="K223" s="50" t="s">
        <v>489</v>
      </c>
      <c r="L223" s="15">
        <v>8</v>
      </c>
      <c r="M223" s="15" t="s">
        <v>458</v>
      </c>
    </row>
    <row r="224" spans="1:13" ht="30" customHeight="1" x14ac:dyDescent="0.2">
      <c r="A224" s="294"/>
      <c r="B224" s="273"/>
      <c r="C224" s="295"/>
      <c r="D224" s="286"/>
      <c r="E224" s="286"/>
      <c r="F224" s="15"/>
      <c r="G224" s="14" t="s">
        <v>181</v>
      </c>
      <c r="H224" s="64" t="s">
        <v>507</v>
      </c>
      <c r="I224" s="15" t="s">
        <v>171</v>
      </c>
      <c r="J224" s="15">
        <v>600</v>
      </c>
      <c r="K224" s="50" t="s">
        <v>489</v>
      </c>
      <c r="L224" s="15">
        <v>8</v>
      </c>
      <c r="M224" s="15" t="s">
        <v>458</v>
      </c>
    </row>
    <row r="225" spans="1:13" ht="43.5" customHeight="1" x14ac:dyDescent="0.2">
      <c r="A225" s="287" t="s">
        <v>508</v>
      </c>
      <c r="B225" s="271"/>
      <c r="C225" s="288">
        <v>190050</v>
      </c>
      <c r="D225" s="279" t="s">
        <v>124</v>
      </c>
      <c r="E225" s="279" t="s">
        <v>509</v>
      </c>
      <c r="F225" s="20"/>
      <c r="G225" s="20" t="s">
        <v>181</v>
      </c>
      <c r="H225" s="20" t="s">
        <v>510</v>
      </c>
      <c r="I225" s="20" t="s">
        <v>464</v>
      </c>
      <c r="J225" s="15">
        <v>600</v>
      </c>
      <c r="K225" s="20">
        <v>8</v>
      </c>
      <c r="L225" s="15">
        <v>8</v>
      </c>
      <c r="M225" s="15" t="s">
        <v>458</v>
      </c>
    </row>
    <row r="226" spans="1:13" ht="30" customHeight="1" x14ac:dyDescent="0.2">
      <c r="A226" s="287"/>
      <c r="B226" s="272"/>
      <c r="C226" s="288"/>
      <c r="D226" s="279"/>
      <c r="E226" s="279"/>
      <c r="F226" s="20"/>
      <c r="G226" s="20" t="s">
        <v>181</v>
      </c>
      <c r="H226" s="20" t="s">
        <v>511</v>
      </c>
      <c r="I226" s="20" t="s">
        <v>464</v>
      </c>
      <c r="J226" s="15">
        <v>600</v>
      </c>
      <c r="K226" s="20">
        <v>8</v>
      </c>
      <c r="L226" s="15">
        <v>8</v>
      </c>
      <c r="M226" s="15" t="s">
        <v>458</v>
      </c>
    </row>
    <row r="227" spans="1:13" ht="30" customHeight="1" x14ac:dyDescent="0.2">
      <c r="A227" s="287"/>
      <c r="B227" s="272"/>
      <c r="C227" s="288"/>
      <c r="D227" s="279"/>
      <c r="E227" s="279"/>
      <c r="F227" s="20"/>
      <c r="G227" s="20" t="s">
        <v>181</v>
      </c>
      <c r="H227" s="20" t="s">
        <v>512</v>
      </c>
      <c r="I227" s="20" t="s">
        <v>464</v>
      </c>
      <c r="J227" s="20">
        <v>600</v>
      </c>
      <c r="K227" s="20">
        <v>8</v>
      </c>
      <c r="L227" s="15">
        <v>8</v>
      </c>
      <c r="M227" s="15" t="s">
        <v>458</v>
      </c>
    </row>
    <row r="228" spans="1:13" ht="42" customHeight="1" x14ac:dyDescent="0.2">
      <c r="A228" s="287"/>
      <c r="B228" s="273"/>
      <c r="C228" s="288"/>
      <c r="D228" s="279"/>
      <c r="E228" s="279"/>
      <c r="F228" s="20"/>
      <c r="G228" s="20" t="s">
        <v>181</v>
      </c>
      <c r="H228" s="20" t="s">
        <v>513</v>
      </c>
      <c r="I228" s="20" t="s">
        <v>466</v>
      </c>
      <c r="J228" s="20">
        <v>600</v>
      </c>
      <c r="K228" s="20">
        <v>8</v>
      </c>
      <c r="L228" s="15">
        <v>8</v>
      </c>
      <c r="M228" s="15" t="s">
        <v>458</v>
      </c>
    </row>
    <row r="229" spans="1:13" ht="30" customHeight="1" x14ac:dyDescent="0.2">
      <c r="A229" s="278" t="s">
        <v>514</v>
      </c>
      <c r="B229" s="272"/>
      <c r="C229" s="285">
        <v>190060</v>
      </c>
      <c r="D229" s="279" t="s">
        <v>125</v>
      </c>
      <c r="E229" s="279"/>
      <c r="F229" s="20"/>
      <c r="G229" s="20" t="s">
        <v>181</v>
      </c>
      <c r="H229" s="74" t="s">
        <v>515</v>
      </c>
      <c r="I229" s="15" t="s">
        <v>171</v>
      </c>
      <c r="J229" s="51">
        <v>600</v>
      </c>
      <c r="K229" s="15">
        <v>10</v>
      </c>
      <c r="L229" s="15">
        <v>10</v>
      </c>
      <c r="M229" s="15" t="s">
        <v>458</v>
      </c>
    </row>
    <row r="230" spans="1:13" ht="30" customHeight="1" x14ac:dyDescent="0.2">
      <c r="A230" s="278"/>
      <c r="B230" s="272"/>
      <c r="C230" s="285"/>
      <c r="D230" s="279"/>
      <c r="E230" s="279"/>
      <c r="F230" s="20"/>
      <c r="G230" s="20" t="s">
        <v>181</v>
      </c>
      <c r="H230" s="74" t="s">
        <v>516</v>
      </c>
      <c r="I230" s="15" t="s">
        <v>171</v>
      </c>
      <c r="J230" s="51">
        <v>600</v>
      </c>
      <c r="K230" s="15">
        <v>10</v>
      </c>
      <c r="L230" s="15">
        <v>10</v>
      </c>
      <c r="M230" s="15" t="s">
        <v>458</v>
      </c>
    </row>
    <row r="231" spans="1:13" ht="30" customHeight="1" x14ac:dyDescent="0.2">
      <c r="A231" s="278"/>
      <c r="B231" s="272"/>
      <c r="C231" s="285"/>
      <c r="D231" s="279"/>
      <c r="E231" s="279"/>
      <c r="F231" s="20"/>
      <c r="G231" s="20" t="s">
        <v>181</v>
      </c>
      <c r="H231" s="20" t="s">
        <v>517</v>
      </c>
      <c r="I231" s="15" t="s">
        <v>171</v>
      </c>
      <c r="J231" s="51">
        <v>600</v>
      </c>
      <c r="K231" s="15">
        <v>10</v>
      </c>
      <c r="L231" s="15">
        <v>10</v>
      </c>
      <c r="M231" s="15" t="s">
        <v>458</v>
      </c>
    </row>
    <row r="232" spans="1:13" ht="30" customHeight="1" x14ac:dyDescent="0.2">
      <c r="A232" s="278"/>
      <c r="B232" s="272"/>
      <c r="C232" s="285"/>
      <c r="D232" s="279"/>
      <c r="E232" s="279"/>
      <c r="F232" s="20"/>
      <c r="G232" s="20" t="s">
        <v>181</v>
      </c>
      <c r="H232" s="20" t="s">
        <v>518</v>
      </c>
      <c r="I232" s="15" t="s">
        <v>171</v>
      </c>
      <c r="J232" s="51">
        <v>600</v>
      </c>
      <c r="K232" s="15">
        <v>10</v>
      </c>
      <c r="L232" s="15">
        <v>10</v>
      </c>
      <c r="M232" s="15" t="s">
        <v>458</v>
      </c>
    </row>
    <row r="233" spans="1:13" ht="30" customHeight="1" x14ac:dyDescent="0.2">
      <c r="A233" s="278"/>
      <c r="B233" s="273"/>
      <c r="C233" s="285"/>
      <c r="D233" s="279"/>
      <c r="E233" s="279"/>
      <c r="F233" s="20"/>
      <c r="G233" s="20" t="s">
        <v>181</v>
      </c>
      <c r="H233" s="20" t="s">
        <v>519</v>
      </c>
      <c r="I233" s="15" t="s">
        <v>171</v>
      </c>
      <c r="J233" s="51">
        <v>600</v>
      </c>
      <c r="K233" s="15">
        <v>10</v>
      </c>
      <c r="L233" s="15">
        <v>10</v>
      </c>
      <c r="M233" s="15" t="s">
        <v>458</v>
      </c>
    </row>
    <row r="234" spans="1:13" ht="51" customHeight="1" x14ac:dyDescent="0.2">
      <c r="A234" s="278" t="s">
        <v>520</v>
      </c>
      <c r="B234" s="280"/>
      <c r="C234" s="283">
        <v>190070</v>
      </c>
      <c r="D234" s="284" t="s">
        <v>126</v>
      </c>
      <c r="E234" s="64" t="s">
        <v>521</v>
      </c>
      <c r="F234" s="25"/>
      <c r="G234" s="14" t="s">
        <v>181</v>
      </c>
      <c r="H234" s="64" t="s">
        <v>522</v>
      </c>
      <c r="I234" s="11" t="s">
        <v>523</v>
      </c>
      <c r="J234" s="11">
        <v>600</v>
      </c>
      <c r="K234" s="11">
        <v>8</v>
      </c>
      <c r="L234" s="11">
        <v>8</v>
      </c>
      <c r="M234" s="11" t="s">
        <v>524</v>
      </c>
    </row>
    <row r="235" spans="1:13" ht="39.950000000000003" customHeight="1" x14ac:dyDescent="0.2">
      <c r="A235" s="278"/>
      <c r="B235" s="281"/>
      <c r="C235" s="283"/>
      <c r="D235" s="284"/>
      <c r="E235" s="64" t="s">
        <v>525</v>
      </c>
      <c r="F235" s="25"/>
      <c r="G235" s="14" t="s">
        <v>181</v>
      </c>
      <c r="H235" s="64" t="s">
        <v>526</v>
      </c>
      <c r="I235" s="11" t="s">
        <v>523</v>
      </c>
      <c r="J235" s="11">
        <v>600</v>
      </c>
      <c r="K235" s="11">
        <v>8</v>
      </c>
      <c r="L235" s="11">
        <v>8</v>
      </c>
      <c r="M235" s="11" t="s">
        <v>524</v>
      </c>
    </row>
    <row r="236" spans="1:13" ht="39.950000000000003" customHeight="1" x14ac:dyDescent="0.2">
      <c r="A236" s="278"/>
      <c r="B236" s="281"/>
      <c r="C236" s="283"/>
      <c r="D236" s="284"/>
      <c r="E236" s="64" t="s">
        <v>527</v>
      </c>
      <c r="F236" s="25"/>
      <c r="G236" s="14" t="s">
        <v>181</v>
      </c>
      <c r="H236" s="64" t="s">
        <v>528</v>
      </c>
      <c r="I236" s="11" t="s">
        <v>523</v>
      </c>
      <c r="J236" s="11">
        <v>600</v>
      </c>
      <c r="K236" s="11">
        <v>8</v>
      </c>
      <c r="L236" s="11">
        <v>8</v>
      </c>
      <c r="M236" s="11" t="s">
        <v>524</v>
      </c>
    </row>
    <row r="237" spans="1:13" ht="39.950000000000003" customHeight="1" x14ac:dyDescent="0.2">
      <c r="A237" s="278"/>
      <c r="B237" s="281"/>
      <c r="C237" s="283"/>
      <c r="D237" s="284"/>
      <c r="E237" s="64" t="s">
        <v>529</v>
      </c>
      <c r="F237" s="25"/>
      <c r="G237" s="14" t="s">
        <v>181</v>
      </c>
      <c r="H237" s="64" t="s">
        <v>530</v>
      </c>
      <c r="I237" s="11" t="s">
        <v>523</v>
      </c>
      <c r="J237" s="11">
        <v>600</v>
      </c>
      <c r="K237" s="11">
        <v>8</v>
      </c>
      <c r="L237" s="11">
        <v>8</v>
      </c>
      <c r="M237" s="11" t="s">
        <v>524</v>
      </c>
    </row>
    <row r="238" spans="1:13" ht="39.950000000000003" customHeight="1" x14ac:dyDescent="0.2">
      <c r="A238" s="278"/>
      <c r="B238" s="281"/>
      <c r="C238" s="283"/>
      <c r="D238" s="284"/>
      <c r="E238" s="64" t="s">
        <v>531</v>
      </c>
      <c r="F238" s="23"/>
      <c r="G238" s="14" t="s">
        <v>181</v>
      </c>
      <c r="H238" s="64" t="s">
        <v>532</v>
      </c>
      <c r="I238" s="14" t="s">
        <v>523</v>
      </c>
      <c r="J238" s="14">
        <v>600</v>
      </c>
      <c r="K238" s="14">
        <v>8</v>
      </c>
      <c r="L238" s="14">
        <v>8</v>
      </c>
      <c r="M238" s="14" t="s">
        <v>524</v>
      </c>
    </row>
    <row r="239" spans="1:13" ht="39.950000000000003" customHeight="1" x14ac:dyDescent="0.2">
      <c r="A239" s="278"/>
      <c r="B239" s="281"/>
      <c r="C239" s="283"/>
      <c r="D239" s="284"/>
      <c r="E239" s="64" t="s">
        <v>533</v>
      </c>
      <c r="F239" s="25"/>
      <c r="G239" s="14" t="s">
        <v>181</v>
      </c>
      <c r="H239" s="64" t="s">
        <v>534</v>
      </c>
      <c r="I239" s="11" t="s">
        <v>523</v>
      </c>
      <c r="J239" s="11">
        <v>600</v>
      </c>
      <c r="K239" s="11">
        <v>8</v>
      </c>
      <c r="L239" s="11">
        <v>8</v>
      </c>
      <c r="M239" s="11" t="s">
        <v>524</v>
      </c>
    </row>
    <row r="240" spans="1:13" ht="39.950000000000003" customHeight="1" x14ac:dyDescent="0.2">
      <c r="A240" s="278"/>
      <c r="B240" s="282"/>
      <c r="C240" s="283"/>
      <c r="D240" s="284"/>
      <c r="E240" s="64" t="s">
        <v>535</v>
      </c>
      <c r="F240" s="25"/>
      <c r="G240" s="14" t="s">
        <v>181</v>
      </c>
      <c r="H240" s="64" t="s">
        <v>536</v>
      </c>
      <c r="I240" s="11" t="s">
        <v>523</v>
      </c>
      <c r="J240" s="11">
        <v>600</v>
      </c>
      <c r="K240" s="11">
        <v>8</v>
      </c>
      <c r="L240" s="11">
        <v>8</v>
      </c>
      <c r="M240" s="11" t="s">
        <v>524</v>
      </c>
    </row>
    <row r="241" spans="1:13" ht="40.5" x14ac:dyDescent="0.2">
      <c r="A241" s="59" t="s">
        <v>537</v>
      </c>
      <c r="B241" s="59" t="s">
        <v>538</v>
      </c>
      <c r="C241" s="12">
        <v>200000</v>
      </c>
      <c r="D241" s="75" t="s">
        <v>539</v>
      </c>
      <c r="E241" s="13"/>
      <c r="F241" s="13"/>
      <c r="G241" s="13"/>
      <c r="H241" s="13"/>
      <c r="I241" s="13"/>
      <c r="J241" s="13"/>
      <c r="K241" s="13"/>
      <c r="L241" s="13"/>
      <c r="M241" s="13"/>
    </row>
    <row r="242" spans="1:13" ht="27" x14ac:dyDescent="0.2">
      <c r="A242" s="278" t="s">
        <v>540</v>
      </c>
      <c r="B242" s="271"/>
      <c r="C242" s="264">
        <v>200010</v>
      </c>
      <c r="D242" s="265" t="s">
        <v>541</v>
      </c>
      <c r="E242" s="279"/>
      <c r="F242" s="20"/>
      <c r="G242" s="20" t="s">
        <v>181</v>
      </c>
      <c r="H242" s="20" t="s">
        <v>542</v>
      </c>
      <c r="I242" s="20" t="s">
        <v>483</v>
      </c>
      <c r="J242" s="20">
        <v>1000</v>
      </c>
      <c r="K242" s="20">
        <v>6</v>
      </c>
      <c r="L242" s="20">
        <v>6</v>
      </c>
      <c r="M242" s="20" t="s">
        <v>156</v>
      </c>
    </row>
    <row r="243" spans="1:13" ht="40.5" x14ac:dyDescent="0.2">
      <c r="A243" s="278"/>
      <c r="B243" s="272"/>
      <c r="C243" s="264"/>
      <c r="D243" s="265"/>
      <c r="E243" s="279"/>
      <c r="F243" s="20"/>
      <c r="G243" s="20" t="s">
        <v>181</v>
      </c>
      <c r="H243" s="20" t="s">
        <v>543</v>
      </c>
      <c r="I243" s="20" t="s">
        <v>544</v>
      </c>
      <c r="J243" s="20">
        <v>1000</v>
      </c>
      <c r="K243" s="20">
        <v>6</v>
      </c>
      <c r="L243" s="20">
        <v>6</v>
      </c>
      <c r="M243" s="20" t="s">
        <v>156</v>
      </c>
    </row>
    <row r="244" spans="1:13" ht="40.5" x14ac:dyDescent="0.2">
      <c r="A244" s="278"/>
      <c r="B244" s="272"/>
      <c r="C244" s="264"/>
      <c r="D244" s="265"/>
      <c r="E244" s="279"/>
      <c r="F244" s="20"/>
      <c r="G244" s="20" t="s">
        <v>181</v>
      </c>
      <c r="H244" s="20" t="s">
        <v>545</v>
      </c>
      <c r="I244" s="20" t="s">
        <v>546</v>
      </c>
      <c r="J244" s="20">
        <v>1000</v>
      </c>
      <c r="K244" s="20">
        <v>6</v>
      </c>
      <c r="L244" s="20">
        <v>6</v>
      </c>
      <c r="M244" s="20" t="s">
        <v>156</v>
      </c>
    </row>
    <row r="245" spans="1:13" ht="40.5" x14ac:dyDescent="0.2">
      <c r="A245" s="278"/>
      <c r="B245" s="272"/>
      <c r="C245" s="264"/>
      <c r="D245" s="265"/>
      <c r="E245" s="279"/>
      <c r="F245" s="20"/>
      <c r="G245" s="20" t="s">
        <v>181</v>
      </c>
      <c r="H245" s="20" t="s">
        <v>547</v>
      </c>
      <c r="I245" s="20" t="s">
        <v>546</v>
      </c>
      <c r="J245" s="20">
        <v>1000</v>
      </c>
      <c r="K245" s="20">
        <v>6</v>
      </c>
      <c r="L245" s="20">
        <v>6</v>
      </c>
      <c r="M245" s="20" t="s">
        <v>156</v>
      </c>
    </row>
    <row r="246" spans="1:13" ht="40.5" x14ac:dyDescent="0.2">
      <c r="A246" s="278"/>
      <c r="B246" s="272"/>
      <c r="C246" s="264"/>
      <c r="D246" s="265"/>
      <c r="E246" s="279"/>
      <c r="F246" s="71"/>
      <c r="G246" s="20" t="s">
        <v>181</v>
      </c>
      <c r="H246" s="20" t="s">
        <v>548</v>
      </c>
      <c r="I246" s="20" t="s">
        <v>546</v>
      </c>
      <c r="J246" s="20">
        <v>1000</v>
      </c>
      <c r="K246" s="20">
        <v>6</v>
      </c>
      <c r="L246" s="20">
        <v>6</v>
      </c>
      <c r="M246" s="20" t="s">
        <v>156</v>
      </c>
    </row>
    <row r="247" spans="1:13" ht="40.5" x14ac:dyDescent="0.2">
      <c r="A247" s="278"/>
      <c r="B247" s="272"/>
      <c r="C247" s="264"/>
      <c r="D247" s="265"/>
      <c r="E247" s="279"/>
      <c r="F247" s="71"/>
      <c r="G247" s="20" t="s">
        <v>181</v>
      </c>
      <c r="H247" s="20" t="s">
        <v>549</v>
      </c>
      <c r="I247" s="20" t="s">
        <v>546</v>
      </c>
      <c r="J247" s="20">
        <v>1000</v>
      </c>
      <c r="K247" s="20">
        <v>6</v>
      </c>
      <c r="L247" s="20">
        <v>6</v>
      </c>
      <c r="M247" s="20" t="s">
        <v>156</v>
      </c>
    </row>
    <row r="248" spans="1:13" ht="40.5" x14ac:dyDescent="0.2">
      <c r="A248" s="278"/>
      <c r="B248" s="272"/>
      <c r="C248" s="264"/>
      <c r="D248" s="265"/>
      <c r="E248" s="279"/>
      <c r="F248" s="20"/>
      <c r="G248" s="20" t="s">
        <v>181</v>
      </c>
      <c r="H248" s="20" t="s">
        <v>550</v>
      </c>
      <c r="I248" s="20" t="s">
        <v>546</v>
      </c>
      <c r="J248" s="20">
        <v>1000</v>
      </c>
      <c r="K248" s="20">
        <v>6</v>
      </c>
      <c r="L248" s="20">
        <v>6</v>
      </c>
      <c r="M248" s="20" t="s">
        <v>156</v>
      </c>
    </row>
    <row r="249" spans="1:13" ht="40.5" x14ac:dyDescent="0.2">
      <c r="A249" s="278"/>
      <c r="B249" s="272"/>
      <c r="C249" s="264"/>
      <c r="D249" s="265"/>
      <c r="E249" s="279"/>
      <c r="F249" s="20"/>
      <c r="G249" s="20" t="s">
        <v>181</v>
      </c>
      <c r="H249" s="20" t="s">
        <v>551</v>
      </c>
      <c r="I249" s="20" t="s">
        <v>546</v>
      </c>
      <c r="J249" s="20">
        <v>1000</v>
      </c>
      <c r="K249" s="20">
        <v>6</v>
      </c>
      <c r="L249" s="20">
        <v>6</v>
      </c>
      <c r="M249" s="20" t="s">
        <v>156</v>
      </c>
    </row>
    <row r="250" spans="1:13" ht="27" x14ac:dyDescent="0.2">
      <c r="A250" s="278"/>
      <c r="B250" s="273"/>
      <c r="C250" s="264"/>
      <c r="D250" s="265"/>
      <c r="E250" s="279"/>
      <c r="F250" s="51"/>
      <c r="G250" s="20" t="s">
        <v>181</v>
      </c>
      <c r="H250" s="20" t="s">
        <v>552</v>
      </c>
      <c r="I250" s="20" t="s">
        <v>553</v>
      </c>
      <c r="J250" s="20">
        <v>1000</v>
      </c>
      <c r="K250" s="20">
        <v>6</v>
      </c>
      <c r="L250" s="20">
        <v>6</v>
      </c>
      <c r="M250" s="20" t="s">
        <v>156</v>
      </c>
    </row>
    <row r="251" spans="1:13" ht="27" x14ac:dyDescent="0.2">
      <c r="A251" s="269" t="s">
        <v>554</v>
      </c>
      <c r="B251" s="271"/>
      <c r="C251" s="274">
        <v>200020</v>
      </c>
      <c r="D251" s="276" t="s">
        <v>555</v>
      </c>
      <c r="E251" s="266"/>
      <c r="F251" s="51"/>
      <c r="G251" s="20" t="s">
        <v>181</v>
      </c>
      <c r="H251" s="20" t="s">
        <v>556</v>
      </c>
      <c r="I251" s="20" t="s">
        <v>553</v>
      </c>
      <c r="J251" s="20">
        <v>1000</v>
      </c>
      <c r="K251" s="20">
        <v>6</v>
      </c>
      <c r="L251" s="20">
        <v>6</v>
      </c>
      <c r="M251" s="20" t="s">
        <v>156</v>
      </c>
    </row>
    <row r="252" spans="1:13" ht="40.5" x14ac:dyDescent="0.2">
      <c r="A252" s="270"/>
      <c r="B252" s="272"/>
      <c r="C252" s="275"/>
      <c r="D252" s="277"/>
      <c r="E252" s="267"/>
      <c r="F252" s="51"/>
      <c r="G252" s="20" t="s">
        <v>181</v>
      </c>
      <c r="H252" s="20" t="s">
        <v>557</v>
      </c>
      <c r="I252" s="20" t="s">
        <v>546</v>
      </c>
      <c r="J252" s="20">
        <v>1000</v>
      </c>
      <c r="K252" s="20">
        <v>6</v>
      </c>
      <c r="L252" s="20">
        <v>6</v>
      </c>
      <c r="M252" s="20" t="s">
        <v>156</v>
      </c>
    </row>
    <row r="253" spans="1:13" ht="40.5" x14ac:dyDescent="0.2">
      <c r="A253" s="270"/>
      <c r="B253" s="272"/>
      <c r="C253" s="275"/>
      <c r="D253" s="277"/>
      <c r="E253" s="267"/>
      <c r="F253" s="51"/>
      <c r="G253" s="20" t="s">
        <v>181</v>
      </c>
      <c r="H253" s="20" t="s">
        <v>558</v>
      </c>
      <c r="I253" s="20" t="s">
        <v>546</v>
      </c>
      <c r="J253" s="20">
        <v>1000</v>
      </c>
      <c r="K253" s="20">
        <v>6</v>
      </c>
      <c r="L253" s="20">
        <v>6</v>
      </c>
      <c r="M253" s="20" t="s">
        <v>156</v>
      </c>
    </row>
    <row r="254" spans="1:13" ht="27" x14ac:dyDescent="0.2">
      <c r="A254" s="270"/>
      <c r="B254" s="272"/>
      <c r="C254" s="275"/>
      <c r="D254" s="277"/>
      <c r="E254" s="267"/>
      <c r="F254" s="20"/>
      <c r="G254" s="20" t="s">
        <v>181</v>
      </c>
      <c r="H254" s="20" t="s">
        <v>559</v>
      </c>
      <c r="I254" s="20" t="s">
        <v>443</v>
      </c>
      <c r="J254" s="20">
        <v>1000</v>
      </c>
      <c r="K254" s="20">
        <v>6</v>
      </c>
      <c r="L254" s="20">
        <v>6</v>
      </c>
      <c r="M254" s="20" t="s">
        <v>156</v>
      </c>
    </row>
    <row r="255" spans="1:13" ht="27" x14ac:dyDescent="0.2">
      <c r="A255" s="270"/>
      <c r="B255" s="272"/>
      <c r="C255" s="275"/>
      <c r="D255" s="277"/>
      <c r="E255" s="267"/>
      <c r="F255" s="20"/>
      <c r="G255" s="20" t="s">
        <v>181</v>
      </c>
      <c r="H255" s="20" t="s">
        <v>560</v>
      </c>
      <c r="I255" s="20" t="s">
        <v>443</v>
      </c>
      <c r="J255" s="20">
        <v>1000</v>
      </c>
      <c r="K255" s="20">
        <v>6</v>
      </c>
      <c r="L255" s="20">
        <v>6</v>
      </c>
      <c r="M255" s="20" t="s">
        <v>156</v>
      </c>
    </row>
    <row r="256" spans="1:13" ht="27" x14ac:dyDescent="0.2">
      <c r="A256" s="270"/>
      <c r="B256" s="272"/>
      <c r="C256" s="275"/>
      <c r="D256" s="277"/>
      <c r="E256" s="267"/>
      <c r="F256" s="20"/>
      <c r="G256" s="20" t="s">
        <v>181</v>
      </c>
      <c r="H256" s="20" t="s">
        <v>561</v>
      </c>
      <c r="I256" s="20" t="s">
        <v>562</v>
      </c>
      <c r="J256" s="20">
        <v>1000</v>
      </c>
      <c r="K256" s="20">
        <v>6</v>
      </c>
      <c r="L256" s="20">
        <v>6</v>
      </c>
      <c r="M256" s="20" t="s">
        <v>156</v>
      </c>
    </row>
    <row r="257" spans="1:13" ht="13.5" x14ac:dyDescent="0.2">
      <c r="A257" s="270"/>
      <c r="B257" s="272"/>
      <c r="C257" s="275"/>
      <c r="D257" s="277"/>
      <c r="E257" s="267"/>
      <c r="F257" s="20"/>
      <c r="G257" s="20" t="s">
        <v>181</v>
      </c>
      <c r="H257" s="20" t="s">
        <v>563</v>
      </c>
      <c r="I257" s="20" t="s">
        <v>165</v>
      </c>
      <c r="J257" s="20">
        <v>1000</v>
      </c>
      <c r="K257" s="20">
        <v>6</v>
      </c>
      <c r="L257" s="20">
        <v>6</v>
      </c>
      <c r="M257" s="20" t="s">
        <v>156</v>
      </c>
    </row>
    <row r="258" spans="1:13" ht="27" x14ac:dyDescent="0.2">
      <c r="A258" s="270"/>
      <c r="B258" s="273"/>
      <c r="C258" s="275"/>
      <c r="D258" s="277"/>
      <c r="E258" s="267"/>
      <c r="F258" s="20"/>
      <c r="G258" s="20" t="s">
        <v>181</v>
      </c>
      <c r="H258" s="20" t="s">
        <v>564</v>
      </c>
      <c r="I258" s="20" t="s">
        <v>443</v>
      </c>
      <c r="J258" s="20">
        <v>1000</v>
      </c>
      <c r="K258" s="20">
        <v>6</v>
      </c>
      <c r="L258" s="20">
        <v>6</v>
      </c>
      <c r="M258" s="20" t="s">
        <v>156</v>
      </c>
    </row>
    <row r="259" spans="1:13" ht="13.5" x14ac:dyDescent="0.2">
      <c r="A259" s="260" t="s">
        <v>565</v>
      </c>
      <c r="B259" s="261"/>
      <c r="C259" s="264">
        <v>200030</v>
      </c>
      <c r="D259" s="265" t="s">
        <v>566</v>
      </c>
      <c r="E259" s="266" t="s">
        <v>567</v>
      </c>
      <c r="F259" s="20"/>
      <c r="G259" s="20" t="s">
        <v>181</v>
      </c>
      <c r="H259" s="20" t="s">
        <v>568</v>
      </c>
      <c r="I259" s="20" t="s">
        <v>569</v>
      </c>
      <c r="J259" s="20">
        <v>600</v>
      </c>
      <c r="K259" s="20">
        <v>4</v>
      </c>
      <c r="L259" s="20">
        <v>4</v>
      </c>
      <c r="M259" s="15" t="s">
        <v>156</v>
      </c>
    </row>
    <row r="260" spans="1:13" ht="13.5" x14ac:dyDescent="0.2">
      <c r="A260" s="260"/>
      <c r="B260" s="262"/>
      <c r="C260" s="264"/>
      <c r="D260" s="265"/>
      <c r="E260" s="267"/>
      <c r="F260" s="20"/>
      <c r="G260" s="20" t="s">
        <v>181</v>
      </c>
      <c r="H260" s="51" t="s">
        <v>570</v>
      </c>
      <c r="I260" s="20" t="s">
        <v>569</v>
      </c>
      <c r="J260" s="20">
        <v>600</v>
      </c>
      <c r="K260" s="20">
        <v>4</v>
      </c>
      <c r="L260" s="20">
        <v>4</v>
      </c>
      <c r="M260" s="15" t="s">
        <v>156</v>
      </c>
    </row>
    <row r="261" spans="1:13" ht="27" x14ac:dyDescent="0.2">
      <c r="A261" s="260"/>
      <c r="B261" s="262"/>
      <c r="C261" s="264"/>
      <c r="D261" s="265"/>
      <c r="E261" s="267"/>
      <c r="F261" s="20"/>
      <c r="G261" s="20" t="s">
        <v>181</v>
      </c>
      <c r="H261" s="20" t="s">
        <v>571</v>
      </c>
      <c r="I261" s="20" t="s">
        <v>572</v>
      </c>
      <c r="J261" s="20">
        <v>600</v>
      </c>
      <c r="K261" s="20">
        <v>4</v>
      </c>
      <c r="L261" s="20">
        <v>4</v>
      </c>
      <c r="M261" s="15" t="s">
        <v>156</v>
      </c>
    </row>
    <row r="262" spans="1:13" ht="27" x14ac:dyDescent="0.2">
      <c r="A262" s="260"/>
      <c r="B262" s="262"/>
      <c r="C262" s="264"/>
      <c r="D262" s="265"/>
      <c r="E262" s="268"/>
      <c r="F262" s="20"/>
      <c r="G262" s="20" t="s">
        <v>181</v>
      </c>
      <c r="H262" s="20" t="s">
        <v>573</v>
      </c>
      <c r="I262" s="20" t="s">
        <v>572</v>
      </c>
      <c r="J262" s="20">
        <v>600</v>
      </c>
      <c r="K262" s="20">
        <v>4</v>
      </c>
      <c r="L262" s="20">
        <v>4</v>
      </c>
      <c r="M262" s="15" t="s">
        <v>156</v>
      </c>
    </row>
    <row r="263" spans="1:13" ht="27" x14ac:dyDescent="0.2">
      <c r="A263" s="260"/>
      <c r="B263" s="262"/>
      <c r="C263" s="264"/>
      <c r="D263" s="265"/>
      <c r="E263" s="20" t="s">
        <v>574</v>
      </c>
      <c r="F263" s="20"/>
      <c r="G263" s="20" t="s">
        <v>181</v>
      </c>
      <c r="H263" s="20" t="s">
        <v>575</v>
      </c>
      <c r="I263" s="20" t="s">
        <v>198</v>
      </c>
      <c r="J263" s="20">
        <v>600</v>
      </c>
      <c r="K263" s="20">
        <v>4</v>
      </c>
      <c r="L263" s="20">
        <v>4</v>
      </c>
      <c r="M263" s="20" t="s">
        <v>156</v>
      </c>
    </row>
    <row r="264" spans="1:13" ht="13.5" x14ac:dyDescent="0.2">
      <c r="A264" s="260"/>
      <c r="B264" s="262"/>
      <c r="C264" s="264"/>
      <c r="D264" s="265"/>
      <c r="E264" s="20"/>
      <c r="F264" s="20"/>
      <c r="G264" s="20" t="s">
        <v>181</v>
      </c>
      <c r="H264" s="20" t="s">
        <v>576</v>
      </c>
      <c r="I264" s="20" t="s">
        <v>165</v>
      </c>
      <c r="J264" s="20">
        <v>600</v>
      </c>
      <c r="K264" s="20">
        <v>4</v>
      </c>
      <c r="L264" s="20">
        <v>4</v>
      </c>
      <c r="M264" s="15" t="s">
        <v>156</v>
      </c>
    </row>
    <row r="265" spans="1:13" ht="62.25" customHeight="1" x14ac:dyDescent="0.2">
      <c r="A265" s="260"/>
      <c r="B265" s="262"/>
      <c r="C265" s="264"/>
      <c r="D265" s="265"/>
      <c r="E265" s="20" t="s">
        <v>577</v>
      </c>
      <c r="F265" s="20"/>
      <c r="G265" s="20" t="s">
        <v>181</v>
      </c>
      <c r="H265" s="20" t="s">
        <v>578</v>
      </c>
      <c r="I265" s="20" t="s">
        <v>579</v>
      </c>
      <c r="J265" s="20">
        <v>600</v>
      </c>
      <c r="K265" s="20">
        <v>4</v>
      </c>
      <c r="L265" s="20">
        <v>4</v>
      </c>
      <c r="M265" s="15" t="s">
        <v>156</v>
      </c>
    </row>
    <row r="266" spans="1:13" ht="27" x14ac:dyDescent="0.2">
      <c r="A266" s="260"/>
      <c r="B266" s="262"/>
      <c r="C266" s="264"/>
      <c r="D266" s="265"/>
      <c r="E266" s="20"/>
      <c r="F266" s="20"/>
      <c r="G266" s="20" t="s">
        <v>181</v>
      </c>
      <c r="H266" s="20" t="s">
        <v>580</v>
      </c>
      <c r="I266" s="20" t="s">
        <v>579</v>
      </c>
      <c r="J266" s="20">
        <v>600</v>
      </c>
      <c r="K266" s="20">
        <v>4</v>
      </c>
      <c r="L266" s="20">
        <v>4</v>
      </c>
      <c r="M266" s="15" t="s">
        <v>156</v>
      </c>
    </row>
    <row r="267" spans="1:13" ht="27" x14ac:dyDescent="0.2">
      <c r="A267" s="260"/>
      <c r="B267" s="262"/>
      <c r="C267" s="264"/>
      <c r="D267" s="265"/>
      <c r="E267" s="20"/>
      <c r="F267" s="20"/>
      <c r="G267" s="20" t="s">
        <v>181</v>
      </c>
      <c r="H267" s="20" t="s">
        <v>581</v>
      </c>
      <c r="I267" s="20" t="s">
        <v>579</v>
      </c>
      <c r="J267" s="20">
        <v>600</v>
      </c>
      <c r="K267" s="20">
        <v>4</v>
      </c>
      <c r="L267" s="20">
        <v>4</v>
      </c>
      <c r="M267" s="15" t="s">
        <v>156</v>
      </c>
    </row>
    <row r="268" spans="1:13" ht="27" x14ac:dyDescent="0.2">
      <c r="A268" s="260"/>
      <c r="B268" s="262"/>
      <c r="C268" s="264"/>
      <c r="D268" s="265"/>
      <c r="E268" s="20"/>
      <c r="F268" s="51"/>
      <c r="G268" s="51" t="s">
        <v>181</v>
      </c>
      <c r="H268" s="20" t="s">
        <v>582</v>
      </c>
      <c r="I268" s="51" t="s">
        <v>193</v>
      </c>
      <c r="J268" s="51">
        <v>600</v>
      </c>
      <c r="K268" s="20">
        <v>4</v>
      </c>
      <c r="L268" s="20">
        <v>4</v>
      </c>
      <c r="M268" s="15" t="s">
        <v>156</v>
      </c>
    </row>
    <row r="269" spans="1:13" ht="27" x14ac:dyDescent="0.2">
      <c r="A269" s="260"/>
      <c r="B269" s="263"/>
      <c r="C269" s="264"/>
      <c r="D269" s="265"/>
      <c r="E269" s="20"/>
      <c r="F269" s="51"/>
      <c r="G269" s="20" t="s">
        <v>181</v>
      </c>
      <c r="H269" s="20" t="s">
        <v>583</v>
      </c>
      <c r="I269" s="51" t="s">
        <v>193</v>
      </c>
      <c r="J269" s="51">
        <v>600</v>
      </c>
      <c r="K269" s="20">
        <v>4</v>
      </c>
      <c r="L269" s="20">
        <v>4</v>
      </c>
      <c r="M269" s="15" t="s">
        <v>156</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2194267390514DA42C559875C91CD2" ma:contentTypeVersion="4" ma:contentTypeDescription="Create a new document." ma:contentTypeScope="" ma:versionID="2ac1f29686b98208fce0d948cd27b6ad">
  <xsd:schema xmlns:xsd="http://www.w3.org/2001/XMLSchema" xmlns:xs="http://www.w3.org/2001/XMLSchema" xmlns:p="http://schemas.microsoft.com/office/2006/metadata/properties" xmlns:ns2="95e0a06d-01cd-4cae-b028-c4fd4c9224f9" targetNamespace="http://schemas.microsoft.com/office/2006/metadata/properties" ma:root="true" ma:fieldsID="25cb14e1dab8927a43243bd89cc82b03" ns2:_="">
    <xsd:import namespace="95e0a06d-01cd-4cae-b028-c4fd4c9224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0a06d-01cd-4cae-b028-c4fd4c922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B24AF27-844A-4A97-9AF8-E0720A0CC120}"/>
</file>

<file path=customXml/itemProps3.xml><?xml version="1.0" encoding="utf-8"?>
<ds:datastoreItem xmlns:ds="http://schemas.openxmlformats.org/officeDocument/2006/customXml" ds:itemID="{21DF27A1-A0B8-483B-9598-99A42B50DC61}">
  <ds:schemaRefs>
    <ds:schemaRef ds:uri="http://purl.org/dc/dcmitype/"/>
    <ds:schemaRef ds:uri="http://schemas.openxmlformats.org/package/2006/metadata/core-properties"/>
    <ds:schemaRef ds:uri="http://schemas.microsoft.com/office/2006/documentManagement/types"/>
    <ds:schemaRef ds:uri="http://purl.org/dc/elements/1.1/"/>
    <ds:schemaRef ds:uri="95e0a06d-01cd-4cae-b028-c4fd4c9224f9"/>
    <ds:schemaRef ds:uri="http://schemas.microsoft.com/office/infopath/2007/PartnerControl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 1</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Matas Gvazdaitis</cp:lastModifiedBy>
  <cp:revision/>
  <dcterms:created xsi:type="dcterms:W3CDTF">2017-01-02T13:37:49Z</dcterms:created>
  <dcterms:modified xsi:type="dcterms:W3CDTF">2024-12-30T10:06:19Z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0x010100D82194267390514DA42C559875C91CD2</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