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://esodlx.elencorp.lt/doclogix/Attachments2023/Current/(_REGISTRAS_ (7729))/23SU-S (95880800)/23SU-S-1526/"/>
    </mc:Choice>
  </mc:AlternateContent>
  <xr:revisionPtr revIDLastSave="0" documentId="13_ncr:1_{6066B17E-A806-4A9C-A9D0-28625FA16B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1" l="1"/>
  <c r="E58" i="1"/>
  <c r="E57" i="1"/>
  <c r="E56" i="1"/>
  <c r="E55" i="1"/>
  <c r="E54" i="1"/>
  <c r="E53" i="1"/>
  <c r="E52" i="1"/>
  <c r="E51" i="1"/>
  <c r="E50" i="1"/>
  <c r="E49" i="1"/>
  <c r="E48" i="1"/>
  <c r="E47" i="1"/>
  <c r="E59" i="1" s="1"/>
  <c r="E35" i="1"/>
  <c r="E34" i="1"/>
  <c r="E33" i="1"/>
  <c r="E32" i="1"/>
  <c r="E31" i="1"/>
  <c r="E30" i="1"/>
  <c r="E29" i="1"/>
  <c r="E28" i="1"/>
  <c r="E27" i="1"/>
  <c r="E26" i="1"/>
  <c r="E25" i="1"/>
  <c r="E24" i="1"/>
  <c r="E15" i="1"/>
  <c r="E14" i="1"/>
  <c r="E13" i="1"/>
  <c r="E12" i="1"/>
  <c r="E11" i="1"/>
  <c r="E10" i="1"/>
  <c r="E9" i="1"/>
  <c r="E8" i="1"/>
  <c r="E17" i="1"/>
  <c r="E16" i="1"/>
  <c r="E37" i="1" l="1"/>
  <c r="C65" i="1" s="1"/>
  <c r="E36" i="1"/>
</calcChain>
</file>

<file path=xl/sharedStrings.xml><?xml version="1.0" encoding="utf-8"?>
<sst xmlns="http://schemas.openxmlformats.org/spreadsheetml/2006/main" count="117" uniqueCount="63">
  <si>
    <t>Priedas nr. 5 Paslaugų įkainių lentelė</t>
  </si>
  <si>
    <t>1 lentelė. Drabužių nuomos įkainiai</t>
  </si>
  <si>
    <t>Eil. Nr.</t>
  </si>
  <si>
    <t>Drabužio pavadinimas</t>
  </si>
  <si>
    <t>Preliminarus nuomojamų drabužių skaičius, vnt.*</t>
  </si>
  <si>
    <t>Vieno drabužio nuomos įkainis už savaitę, Eur be PVM</t>
  </si>
  <si>
    <t xml:space="preserve">Drabužių nuomos suma už savaitę, Eur be PVM </t>
  </si>
  <si>
    <t>A</t>
  </si>
  <si>
    <t>B</t>
  </si>
  <si>
    <t>C</t>
  </si>
  <si>
    <t>D</t>
  </si>
  <si>
    <t>E=CXD</t>
  </si>
  <si>
    <t>1.</t>
  </si>
  <si>
    <t>Švarkas (vasarai)</t>
  </si>
  <si>
    <t>2.</t>
  </si>
  <si>
    <t>Striukė (žiemai, ilga, dengianti sėdmenis)</t>
  </si>
  <si>
    <t>3.</t>
  </si>
  <si>
    <t>Kelnės (vasarai)</t>
  </si>
  <si>
    <t>4.</t>
  </si>
  <si>
    <t>Puskombinezonis (vasarai)</t>
  </si>
  <si>
    <t>5.</t>
  </si>
  <si>
    <t>Puskombinezonis (žiemai)</t>
  </si>
  <si>
    <t>6.</t>
  </si>
  <si>
    <t>Džemperis antistatinis</t>
  </si>
  <si>
    <t>7.</t>
  </si>
  <si>
    <t>Polo marškinėliai ilgomis rankovėmis, antistatiniai</t>
  </si>
  <si>
    <t>8.</t>
  </si>
  <si>
    <t>Polo marškinėliai trumpomis rankovėmis</t>
  </si>
  <si>
    <t xml:space="preserve"> Drabužių nuomos kaina per 4 savaites (Eur be PVM) </t>
  </si>
  <si>
    <t>Preliminari Drabužių nuomos kaina per 3 metus (156,43 savaitės) (Eur be PVM)</t>
  </si>
  <si>
    <t xml:space="preserve">*Pirkėjas neįsipareigoja išsinuomoti viso kiekio ar bet kokios jo dalies. </t>
  </si>
  <si>
    <t>2 lentelė. Kliento turimų Drabužių priežiūros įkainiai</t>
  </si>
  <si>
    <t>Preliminarus kiekis, vnt.</t>
  </si>
  <si>
    <t>Vieno drabužio priežiūros įkainis už savaitę, Eur be PVM</t>
  </si>
  <si>
    <t xml:space="preserve">Preliminari drabužių priežiūros suma per savaitę, Eur be PVM </t>
  </si>
  <si>
    <t>9.</t>
  </si>
  <si>
    <t>Suvirintojo švarkas</t>
  </si>
  <si>
    <t>10.</t>
  </si>
  <si>
    <t>Suvirintojo puskombinezonis</t>
  </si>
  <si>
    <t>11.</t>
  </si>
  <si>
    <t>Termo marškinėliai</t>
  </si>
  <si>
    <t>12.</t>
  </si>
  <si>
    <t>Termo kelnės</t>
  </si>
  <si>
    <r>
      <t xml:space="preserve"> Drabužių </t>
    </r>
    <r>
      <rPr>
        <b/>
        <sz val="11"/>
        <color indexed="50"/>
        <rFont val="Calibri Light"/>
        <family val="2"/>
      </rPr>
      <t xml:space="preserve"> priežiūros </t>
    </r>
    <r>
      <rPr>
        <b/>
        <sz val="11"/>
        <color indexed="10"/>
        <rFont val="Calibri Light"/>
        <family val="2"/>
      </rPr>
      <t xml:space="preserve">kaina per 4 savaites (Eur be PVM) </t>
    </r>
  </si>
  <si>
    <r>
      <t xml:space="preserve">Preliminari Drabužių  </t>
    </r>
    <r>
      <rPr>
        <b/>
        <sz val="11"/>
        <color indexed="50"/>
        <rFont val="Calibri Light"/>
        <family val="2"/>
      </rPr>
      <t>priežiūros</t>
    </r>
    <r>
      <rPr>
        <b/>
        <sz val="11"/>
        <color indexed="10"/>
        <rFont val="Calibri Light"/>
        <family val="2"/>
      </rPr>
      <t xml:space="preserve"> kaina per 3 metus (156,43 savaitės) (Eur be PVM)</t>
    </r>
  </si>
  <si>
    <t>3 Lentelė</t>
  </si>
  <si>
    <t>Eil.Nr.</t>
  </si>
  <si>
    <t>Drabužių pasaugojimo paslaugos</t>
  </si>
  <si>
    <t>Preliminarus kiekis</t>
  </si>
  <si>
    <t>Įkainis už 1 mėn, Eur be PVM</t>
  </si>
  <si>
    <t>Suma, Eur be PVM</t>
  </si>
  <si>
    <t>E = C x D</t>
  </si>
  <si>
    <t>4 lentelė. Mokesčiai už sugadintus Tiekėjo Drabužius ir kitą Tiekėjo nuosavybę</t>
  </si>
  <si>
    <t xml:space="preserve">Eil. nr. </t>
  </si>
  <si>
    <t>Drabužio ar turto pavadinimas</t>
  </si>
  <si>
    <t>Įkainis, Eur be PVM</t>
  </si>
  <si>
    <t>Vienkartinis mokestis už sugadintą arba prarastą Drabužių paskirstymo spintelę (5 arba mažiau lentynų)</t>
  </si>
  <si>
    <t>Vienkartinis mokestis už sugadintą arba prarastą Drabužių paskirstymo spintelę (daugiau nei 5 lentynų)</t>
  </si>
  <si>
    <t>Vienkartinis mokestis už sugadintą arba prarastą nešvarių Drabužių paėmimo spintelę</t>
  </si>
  <si>
    <t>Vienkartinis mokestis už sugadintą spintelės užraktą</t>
  </si>
  <si>
    <t xml:space="preserve">Bendra suma per 3 metus  (Eur be PVM) </t>
  </si>
  <si>
    <t xml:space="preserve">Pasiūlymo palyginamoji Kaina, EUR be PVM (1-4 lentelės bendra suma)  </t>
  </si>
  <si>
    <t>Drabužių pasaugojimo paslaugos ne sezono metu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</si>
</sst>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27]"/>
  </numFmts>
  <fonts count="15" x14ac:knownFonts="1">
    <font>
      <sz val="11"/>
      <color rgb="FF000000"/>
      <name val="Calibri"/>
      <family val="2"/>
    </font>
    <font>
      <b/>
      <sz val="11"/>
      <color indexed="10"/>
      <name val="Calibri Light"/>
      <family val="2"/>
    </font>
    <font>
      <b/>
      <sz val="11"/>
      <color indexed="50"/>
      <name val="Calibri Light"/>
      <family val="2"/>
    </font>
    <font>
      <u/>
      <sz val="11"/>
      <color rgb="FF0563C1"/>
      <name val="Calibri"/>
      <family val="2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 Light"/>
      <family val="2"/>
    </font>
    <font>
      <b/>
      <sz val="10"/>
      <color rgb="FF000000"/>
      <name val="Calibri Light"/>
      <family val="2"/>
    </font>
    <font>
      <b/>
      <sz val="11"/>
      <color rgb="FF000000"/>
      <name val="Calibri Light"/>
      <family val="2"/>
    </font>
    <font>
      <b/>
      <sz val="11"/>
      <color rgb="FFFF0000"/>
      <name val="Calibri Light"/>
      <family val="2"/>
    </font>
    <font>
      <sz val="10"/>
      <color rgb="FF000000"/>
      <name val="Calibri Light"/>
      <family val="2"/>
    </font>
    <font>
      <sz val="11"/>
      <color rgb="FFFF0000"/>
      <name val="Calibri"/>
      <family val="2"/>
    </font>
    <font>
      <sz val="10"/>
      <color rgb="FF000000"/>
      <name val="Arial"/>
      <family val="2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E2EFDA"/>
        <bgColor rgb="FFE2EFDA"/>
      </patternFill>
    </fill>
    <fill>
      <patternFill patternType="solid">
        <fgColor rgb="FFFFFF00"/>
        <bgColor rgb="FFFFFF00"/>
      </patternFill>
    </fill>
    <fill>
      <patternFill patternType="solid">
        <fgColor rgb="FFFDE9D9"/>
        <bgColor rgb="FFFDE9D9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right"/>
    </xf>
    <xf numFmtId="0" fontId="7" fillId="3" borderId="0" xfId="0" applyFont="1" applyFill="1"/>
    <xf numFmtId="0" fontId="0" fillId="0" borderId="0" xfId="0" applyFill="1"/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5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0" fillId="0" borderId="1" xfId="0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/>
    <xf numFmtId="0" fontId="5" fillId="0" borderId="0" xfId="0" applyFont="1" applyAlignment="1">
      <alignment horizontal="center"/>
    </xf>
    <xf numFmtId="164" fontId="5" fillId="0" borderId="0" xfId="0" applyNumberFormat="1" applyFont="1"/>
    <xf numFmtId="0" fontId="12" fillId="0" borderId="0" xfId="0" applyFont="1"/>
    <xf numFmtId="0" fontId="6" fillId="0" borderId="0" xfId="0" applyFont="1"/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/>
    <xf numFmtId="0" fontId="13" fillId="0" borderId="1" xfId="0" applyFont="1" applyBorder="1" applyAlignment="1" applyProtection="1">
      <alignment horizontal="center" vertical="center" wrapText="1"/>
      <protection locked="0"/>
    </xf>
    <xf numFmtId="4" fontId="5" fillId="0" borderId="1" xfId="0" applyNumberFormat="1" applyFont="1" applyBorder="1" applyAlignment="1">
      <alignment horizontal="right"/>
    </xf>
    <xf numFmtId="0" fontId="5" fillId="7" borderId="1" xfId="0" applyFont="1" applyFill="1" applyBorder="1" applyAlignment="1">
      <alignment wrapText="1"/>
    </xf>
    <xf numFmtId="4" fontId="5" fillId="7" borderId="1" xfId="0" applyNumberFormat="1" applyFont="1" applyFill="1" applyBorder="1"/>
    <xf numFmtId="2" fontId="13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/>
    <xf numFmtId="4" fontId="5" fillId="0" borderId="1" xfId="0" applyNumberFormat="1" applyFont="1" applyFill="1" applyBorder="1" applyAlignment="1">
      <alignment horizontal="right"/>
    </xf>
    <xf numFmtId="0" fontId="0" fillId="6" borderId="2" xfId="0" applyFill="1" applyBorder="1"/>
    <xf numFmtId="0" fontId="6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right"/>
    </xf>
    <xf numFmtId="0" fontId="14" fillId="0" borderId="0" xfId="0" applyFont="1" applyAlignment="1">
      <alignment horizontal="left"/>
    </xf>
    <xf numFmtId="0" fontId="14" fillId="0" borderId="0" xfId="1" applyFont="1" applyAlignment="1">
      <alignment vertical="center"/>
    </xf>
  </cellXfs>
  <cellStyles count="2">
    <cellStyle name="Hyperlink" xfId="1" builtinId="8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65"/>
  <sheetViews>
    <sheetView tabSelected="1" zoomScaleNormal="100" workbookViewId="0">
      <selection activeCell="B42" sqref="B42"/>
    </sheetView>
  </sheetViews>
  <sheetFormatPr defaultColWidth="10.6640625" defaultRowHeight="14.4" x14ac:dyDescent="0.3"/>
  <cols>
    <col min="1" max="1" width="5.44140625" customWidth="1"/>
    <col min="2" max="2" width="113.77734375" customWidth="1"/>
    <col min="3" max="3" width="30.44140625" customWidth="1"/>
    <col min="4" max="4" width="26" customWidth="1"/>
    <col min="5" max="5" width="30.33203125" customWidth="1"/>
    <col min="6" max="6" width="10.6640625" customWidth="1"/>
  </cols>
  <sheetData>
    <row r="2" spans="1:10" x14ac:dyDescent="0.3">
      <c r="B2" t="s">
        <v>0</v>
      </c>
    </row>
    <row r="5" spans="1:10" x14ac:dyDescent="0.3">
      <c r="A5" t="s">
        <v>1</v>
      </c>
    </row>
    <row r="6" spans="1:10" ht="86.55" customHeight="1" x14ac:dyDescent="0.3">
      <c r="A6" s="1" t="s">
        <v>2</v>
      </c>
      <c r="B6" s="1" t="s">
        <v>3</v>
      </c>
      <c r="C6" s="2" t="s">
        <v>4</v>
      </c>
      <c r="D6" s="3" t="s">
        <v>5</v>
      </c>
      <c r="E6" s="2" t="s">
        <v>6</v>
      </c>
      <c r="F6" s="44"/>
      <c r="G6" s="44"/>
      <c r="H6" s="44"/>
      <c r="I6" s="44"/>
      <c r="J6" s="44"/>
    </row>
    <row r="7" spans="1:10" x14ac:dyDescent="0.3">
      <c r="A7" s="1" t="s">
        <v>7</v>
      </c>
      <c r="B7" s="1" t="s">
        <v>8</v>
      </c>
      <c r="C7" s="2" t="s">
        <v>9</v>
      </c>
      <c r="D7" s="2" t="s">
        <v>10</v>
      </c>
      <c r="E7" s="2" t="s">
        <v>11</v>
      </c>
    </row>
    <row r="8" spans="1:10" x14ac:dyDescent="0.3">
      <c r="A8" s="4" t="s">
        <v>12</v>
      </c>
      <c r="B8" s="4" t="s">
        <v>13</v>
      </c>
      <c r="C8" s="5">
        <v>1918</v>
      </c>
      <c r="D8" s="6">
        <v>1.45</v>
      </c>
      <c r="E8" s="7">
        <f t="shared" ref="E8:E15" si="0">SUM(C8*D8)</f>
        <v>2781.1</v>
      </c>
    </row>
    <row r="9" spans="1:10" x14ac:dyDescent="0.3">
      <c r="A9" s="4" t="s">
        <v>14</v>
      </c>
      <c r="B9" s="4" t="s">
        <v>15</v>
      </c>
      <c r="C9" s="5">
        <v>1326</v>
      </c>
      <c r="D9" s="6">
        <v>2.1800000000000002</v>
      </c>
      <c r="E9" s="7">
        <f t="shared" si="0"/>
        <v>2890.6800000000003</v>
      </c>
    </row>
    <row r="10" spans="1:10" x14ac:dyDescent="0.3">
      <c r="A10" s="4" t="s">
        <v>16</v>
      </c>
      <c r="B10" s="4" t="s">
        <v>17</v>
      </c>
      <c r="C10" s="5">
        <v>432</v>
      </c>
      <c r="D10" s="6">
        <v>1.37</v>
      </c>
      <c r="E10" s="7">
        <f t="shared" si="0"/>
        <v>591.84</v>
      </c>
    </row>
    <row r="11" spans="1:10" x14ac:dyDescent="0.3">
      <c r="A11" s="4" t="s">
        <v>18</v>
      </c>
      <c r="B11" s="4" t="s">
        <v>19</v>
      </c>
      <c r="C11" s="5">
        <v>1310</v>
      </c>
      <c r="D11" s="6">
        <v>1.63</v>
      </c>
      <c r="E11" s="7">
        <f t="shared" si="0"/>
        <v>2135.2999999999997</v>
      </c>
    </row>
    <row r="12" spans="1:10" x14ac:dyDescent="0.3">
      <c r="A12" s="4" t="s">
        <v>20</v>
      </c>
      <c r="B12" s="4" t="s">
        <v>21</v>
      </c>
      <c r="C12" s="5">
        <v>1363</v>
      </c>
      <c r="D12" s="6">
        <v>2.15</v>
      </c>
      <c r="E12" s="7">
        <f t="shared" si="0"/>
        <v>2930.45</v>
      </c>
    </row>
    <row r="13" spans="1:10" x14ac:dyDescent="0.3">
      <c r="A13" s="4" t="s">
        <v>22</v>
      </c>
      <c r="B13" s="4" t="s">
        <v>23</v>
      </c>
      <c r="C13" s="5">
        <v>1833</v>
      </c>
      <c r="D13" s="6">
        <v>1.23</v>
      </c>
      <c r="E13" s="7">
        <f t="shared" si="0"/>
        <v>2254.59</v>
      </c>
    </row>
    <row r="14" spans="1:10" x14ac:dyDescent="0.3">
      <c r="A14" s="4" t="s">
        <v>24</v>
      </c>
      <c r="B14" s="4" t="s">
        <v>25</v>
      </c>
      <c r="C14" s="5">
        <v>1893</v>
      </c>
      <c r="D14" s="6">
        <v>0.71</v>
      </c>
      <c r="E14" s="7">
        <f t="shared" si="0"/>
        <v>1344.03</v>
      </c>
    </row>
    <row r="15" spans="1:10" ht="12.45" customHeight="1" x14ac:dyDescent="0.3">
      <c r="A15" s="4" t="s">
        <v>26</v>
      </c>
      <c r="B15" s="4" t="s">
        <v>27</v>
      </c>
      <c r="C15" s="5">
        <v>4555</v>
      </c>
      <c r="D15" s="6">
        <v>0.16</v>
      </c>
      <c r="E15" s="7">
        <f t="shared" si="0"/>
        <v>728.80000000000007</v>
      </c>
    </row>
    <row r="16" spans="1:10" x14ac:dyDescent="0.3">
      <c r="A16" s="45" t="s">
        <v>28</v>
      </c>
      <c r="B16" s="45"/>
      <c r="C16" s="45"/>
      <c r="D16" s="45"/>
      <c r="E16" s="7">
        <f>SUM(E8:E15)*4</f>
        <v>62627.159999999996</v>
      </c>
    </row>
    <row r="17" spans="1:12" x14ac:dyDescent="0.3">
      <c r="A17" s="45" t="s">
        <v>29</v>
      </c>
      <c r="B17" s="45"/>
      <c r="C17" s="45"/>
      <c r="D17" s="45"/>
      <c r="E17" s="7">
        <f>SUM(E8:E15)*156.43</f>
        <v>2449191.6596999997</v>
      </c>
    </row>
    <row r="18" spans="1:12" x14ac:dyDescent="0.3">
      <c r="A18" s="46" t="s">
        <v>30</v>
      </c>
      <c r="B18" s="46"/>
      <c r="C18" s="46"/>
      <c r="D18" s="46"/>
      <c r="E18" s="46"/>
    </row>
    <row r="20" spans="1:12" x14ac:dyDescent="0.3">
      <c r="A20" s="8" t="s">
        <v>31</v>
      </c>
      <c r="B20" s="8"/>
      <c r="C20" s="8"/>
      <c r="D20" s="8"/>
      <c r="E20" s="8"/>
      <c r="F20" s="9"/>
      <c r="G20" s="9"/>
      <c r="H20" s="9"/>
      <c r="I20" s="9"/>
      <c r="J20" s="9"/>
      <c r="K20" s="9"/>
      <c r="L20" s="9"/>
    </row>
    <row r="21" spans="1:12" x14ac:dyDescent="0.3">
      <c r="A21" s="8"/>
      <c r="B21" s="8"/>
      <c r="C21" s="8"/>
      <c r="D21" s="8"/>
      <c r="E21" s="8"/>
    </row>
    <row r="22" spans="1:12" ht="43.2" x14ac:dyDescent="0.3">
      <c r="A22" s="10" t="s">
        <v>2</v>
      </c>
      <c r="B22" s="11" t="s">
        <v>3</v>
      </c>
      <c r="C22" s="12" t="s">
        <v>32</v>
      </c>
      <c r="D22" s="13" t="s">
        <v>33</v>
      </c>
      <c r="E22" s="11" t="s">
        <v>34</v>
      </c>
    </row>
    <row r="23" spans="1:12" x14ac:dyDescent="0.3">
      <c r="A23" s="14" t="s">
        <v>7</v>
      </c>
      <c r="B23" s="14" t="s">
        <v>8</v>
      </c>
      <c r="C23" s="11" t="s">
        <v>9</v>
      </c>
      <c r="D23" s="11" t="s">
        <v>10</v>
      </c>
      <c r="E23" s="11" t="s">
        <v>11</v>
      </c>
    </row>
    <row r="24" spans="1:12" x14ac:dyDescent="0.3">
      <c r="A24" s="15" t="s">
        <v>12</v>
      </c>
      <c r="B24" s="10" t="s">
        <v>13</v>
      </c>
      <c r="C24" s="16">
        <v>3600</v>
      </c>
      <c r="D24" s="17">
        <v>0.19</v>
      </c>
      <c r="E24" s="18">
        <f t="shared" ref="E24:E35" si="1">SUM(C24*D24)</f>
        <v>684</v>
      </c>
    </row>
    <row r="25" spans="1:12" x14ac:dyDescent="0.3">
      <c r="A25" s="15" t="s">
        <v>14</v>
      </c>
      <c r="B25" s="10" t="s">
        <v>15</v>
      </c>
      <c r="C25" s="16">
        <v>800</v>
      </c>
      <c r="D25" s="17">
        <v>0.23</v>
      </c>
      <c r="E25" s="18">
        <f t="shared" si="1"/>
        <v>184</v>
      </c>
    </row>
    <row r="26" spans="1:12" x14ac:dyDescent="0.3">
      <c r="A26" s="15" t="s">
        <v>16</v>
      </c>
      <c r="B26" s="10" t="s">
        <v>17</v>
      </c>
      <c r="C26" s="16">
        <v>2800</v>
      </c>
      <c r="D26" s="17">
        <v>0.19</v>
      </c>
      <c r="E26" s="18">
        <f t="shared" si="1"/>
        <v>532</v>
      </c>
    </row>
    <row r="27" spans="1:12" x14ac:dyDescent="0.3">
      <c r="A27" s="15" t="s">
        <v>18</v>
      </c>
      <c r="B27" s="10" t="s">
        <v>19</v>
      </c>
      <c r="C27" s="16">
        <v>3700</v>
      </c>
      <c r="D27" s="17">
        <v>0.19</v>
      </c>
      <c r="E27" s="18">
        <f t="shared" si="1"/>
        <v>703</v>
      </c>
    </row>
    <row r="28" spans="1:12" x14ac:dyDescent="0.3">
      <c r="A28" s="15" t="s">
        <v>20</v>
      </c>
      <c r="B28" s="10" t="s">
        <v>21</v>
      </c>
      <c r="C28" s="16">
        <v>3600</v>
      </c>
      <c r="D28" s="17">
        <v>0.23</v>
      </c>
      <c r="E28" s="18">
        <f t="shared" si="1"/>
        <v>828</v>
      </c>
    </row>
    <row r="29" spans="1:12" x14ac:dyDescent="0.3">
      <c r="A29" s="15" t="s">
        <v>22</v>
      </c>
      <c r="B29" s="10" t="s">
        <v>23</v>
      </c>
      <c r="C29" s="16">
        <v>3700</v>
      </c>
      <c r="D29" s="17">
        <v>0.18</v>
      </c>
      <c r="E29" s="18">
        <f t="shared" si="1"/>
        <v>666</v>
      </c>
    </row>
    <row r="30" spans="1:12" x14ac:dyDescent="0.3">
      <c r="A30" s="15" t="s">
        <v>24</v>
      </c>
      <c r="B30" s="10" t="s">
        <v>25</v>
      </c>
      <c r="C30" s="16">
        <v>3800</v>
      </c>
      <c r="D30" s="17">
        <v>0.08</v>
      </c>
      <c r="E30" s="18">
        <f t="shared" si="1"/>
        <v>304</v>
      </c>
    </row>
    <row r="31" spans="1:12" x14ac:dyDescent="0.3">
      <c r="A31" s="15" t="s">
        <v>26</v>
      </c>
      <c r="B31" s="10" t="s">
        <v>27</v>
      </c>
      <c r="C31" s="16">
        <v>5300</v>
      </c>
      <c r="D31" s="17">
        <v>0.06</v>
      </c>
      <c r="E31" s="18">
        <f t="shared" si="1"/>
        <v>318</v>
      </c>
    </row>
    <row r="32" spans="1:12" x14ac:dyDescent="0.3">
      <c r="A32" s="15" t="s">
        <v>35</v>
      </c>
      <c r="B32" s="10" t="s">
        <v>36</v>
      </c>
      <c r="C32" s="16">
        <v>100</v>
      </c>
      <c r="D32" s="17">
        <v>0.2</v>
      </c>
      <c r="E32" s="18">
        <f t="shared" si="1"/>
        <v>20</v>
      </c>
    </row>
    <row r="33" spans="1:10" x14ac:dyDescent="0.3">
      <c r="A33" s="15" t="s">
        <v>37</v>
      </c>
      <c r="B33" s="10" t="s">
        <v>38</v>
      </c>
      <c r="C33" s="16">
        <v>100</v>
      </c>
      <c r="D33" s="17">
        <v>0.2</v>
      </c>
      <c r="E33" s="18">
        <f t="shared" si="1"/>
        <v>20</v>
      </c>
    </row>
    <row r="34" spans="1:10" x14ac:dyDescent="0.3">
      <c r="A34" s="15" t="s">
        <v>39</v>
      </c>
      <c r="B34" s="10" t="s">
        <v>40</v>
      </c>
      <c r="C34" s="16">
        <v>3000</v>
      </c>
      <c r="D34" s="17">
        <v>0.04</v>
      </c>
      <c r="E34" s="18">
        <f t="shared" si="1"/>
        <v>120</v>
      </c>
    </row>
    <row r="35" spans="1:10" x14ac:dyDescent="0.3">
      <c r="A35" s="15" t="s">
        <v>41</v>
      </c>
      <c r="B35" s="10" t="s">
        <v>42</v>
      </c>
      <c r="C35" s="16">
        <v>3000</v>
      </c>
      <c r="D35" s="17">
        <v>0.04</v>
      </c>
      <c r="E35" s="18">
        <f t="shared" si="1"/>
        <v>120</v>
      </c>
    </row>
    <row r="36" spans="1:10" x14ac:dyDescent="0.3">
      <c r="A36" s="47" t="s">
        <v>43</v>
      </c>
      <c r="B36" s="47"/>
      <c r="C36" s="47"/>
      <c r="D36" s="47"/>
      <c r="E36" s="19">
        <f>SUM(E24:E35)*4</f>
        <v>17996</v>
      </c>
    </row>
    <row r="37" spans="1:10" x14ac:dyDescent="0.3">
      <c r="A37" s="47" t="s">
        <v>44</v>
      </c>
      <c r="B37" s="47"/>
      <c r="C37" s="47"/>
      <c r="D37" s="47"/>
      <c r="E37" s="19">
        <f>SUM(E24:E35)*156.43</f>
        <v>703778.57000000007</v>
      </c>
    </row>
    <row r="38" spans="1:10" x14ac:dyDescent="0.3">
      <c r="A38" s="20"/>
      <c r="B38" s="20"/>
      <c r="C38" s="20"/>
      <c r="D38" s="20"/>
      <c r="E38" s="21"/>
    </row>
    <row r="39" spans="1:10" x14ac:dyDescent="0.3">
      <c r="A39" s="20"/>
      <c r="B39" s="48" t="s">
        <v>45</v>
      </c>
      <c r="C39" s="20"/>
      <c r="D39" s="20"/>
      <c r="E39" s="21"/>
    </row>
    <row r="40" spans="1:10" x14ac:dyDescent="0.3">
      <c r="A40" s="22" t="s">
        <v>46</v>
      </c>
      <c r="B40" s="22" t="s">
        <v>47</v>
      </c>
      <c r="C40" s="22" t="s">
        <v>48</v>
      </c>
      <c r="D40" s="23" t="s">
        <v>49</v>
      </c>
      <c r="E40" s="23" t="s">
        <v>50</v>
      </c>
    </row>
    <row r="41" spans="1:10" x14ac:dyDescent="0.3">
      <c r="A41" s="24" t="s">
        <v>7</v>
      </c>
      <c r="B41" s="25" t="s">
        <v>8</v>
      </c>
      <c r="C41" s="26" t="s">
        <v>9</v>
      </c>
      <c r="D41" s="26" t="s">
        <v>10</v>
      </c>
      <c r="E41" s="26" t="s">
        <v>51</v>
      </c>
    </row>
    <row r="42" spans="1:10" x14ac:dyDescent="0.3">
      <c r="A42" s="27">
        <v>1</v>
      </c>
      <c r="B42" s="28" t="s">
        <v>62</v>
      </c>
      <c r="C42" s="29">
        <v>4000</v>
      </c>
      <c r="D42" s="29">
        <v>0.3</v>
      </c>
      <c r="E42" s="30">
        <f>SUM(D42*C42)</f>
        <v>1200</v>
      </c>
    </row>
    <row r="43" spans="1:10" x14ac:dyDescent="0.3">
      <c r="B43" s="21"/>
      <c r="C43" s="31"/>
      <c r="D43" s="31"/>
      <c r="E43" s="32"/>
    </row>
    <row r="44" spans="1:10" x14ac:dyDescent="0.3">
      <c r="A44" s="49" t="s">
        <v>52</v>
      </c>
      <c r="B44" s="33"/>
    </row>
    <row r="45" spans="1:10" ht="28.8" x14ac:dyDescent="0.3">
      <c r="A45" s="2" t="s">
        <v>53</v>
      </c>
      <c r="B45" s="2" t="s">
        <v>54</v>
      </c>
      <c r="C45" s="2" t="s">
        <v>48</v>
      </c>
      <c r="D45" s="2" t="s">
        <v>55</v>
      </c>
      <c r="E45" s="2" t="s">
        <v>50</v>
      </c>
      <c r="G45" s="42"/>
      <c r="H45" s="42"/>
      <c r="I45" s="42"/>
      <c r="J45" s="34"/>
    </row>
    <row r="46" spans="1:10" x14ac:dyDescent="0.3">
      <c r="A46" s="35" t="s">
        <v>7</v>
      </c>
      <c r="B46" s="26" t="s">
        <v>8</v>
      </c>
      <c r="C46" s="26" t="s">
        <v>9</v>
      </c>
      <c r="D46" s="35" t="s">
        <v>10</v>
      </c>
      <c r="E46" s="35" t="s">
        <v>51</v>
      </c>
    </row>
    <row r="47" spans="1:10" x14ac:dyDescent="0.3">
      <c r="A47" s="29" t="s">
        <v>12</v>
      </c>
      <c r="B47" s="36" t="s">
        <v>56</v>
      </c>
      <c r="C47" s="29">
        <v>1</v>
      </c>
      <c r="D47" s="37">
        <v>130</v>
      </c>
      <c r="E47" s="38">
        <f t="shared" ref="E47:E58" si="2">SUM(C47*D47)</f>
        <v>130</v>
      </c>
    </row>
    <row r="48" spans="1:10" x14ac:dyDescent="0.3">
      <c r="A48" s="29" t="s">
        <v>14</v>
      </c>
      <c r="B48" s="36" t="s">
        <v>57</v>
      </c>
      <c r="C48" s="29">
        <v>1</v>
      </c>
      <c r="D48" s="37">
        <v>150</v>
      </c>
      <c r="E48" s="38">
        <f t="shared" si="2"/>
        <v>150</v>
      </c>
    </row>
    <row r="49" spans="1:5" x14ac:dyDescent="0.3">
      <c r="A49" s="29" t="s">
        <v>16</v>
      </c>
      <c r="B49" s="36" t="s">
        <v>58</v>
      </c>
      <c r="C49" s="29">
        <v>3</v>
      </c>
      <c r="D49" s="37">
        <v>120</v>
      </c>
      <c r="E49" s="38">
        <f t="shared" si="2"/>
        <v>360</v>
      </c>
    </row>
    <row r="50" spans="1:5" x14ac:dyDescent="0.3">
      <c r="A50" s="29" t="s">
        <v>18</v>
      </c>
      <c r="B50" s="36" t="s">
        <v>59</v>
      </c>
      <c r="C50" s="29">
        <v>15</v>
      </c>
      <c r="D50" s="37">
        <v>5.2</v>
      </c>
      <c r="E50" s="38">
        <f t="shared" si="2"/>
        <v>78</v>
      </c>
    </row>
    <row r="51" spans="1:5" x14ac:dyDescent="0.3">
      <c r="A51" s="29" t="s">
        <v>20</v>
      </c>
      <c r="B51" s="36" t="s">
        <v>13</v>
      </c>
      <c r="C51" s="29">
        <v>7</v>
      </c>
      <c r="D51" s="41">
        <v>198.01599999999999</v>
      </c>
      <c r="E51" s="38">
        <f t="shared" si="2"/>
        <v>1386.1119999999999</v>
      </c>
    </row>
    <row r="52" spans="1:5" x14ac:dyDescent="0.3">
      <c r="A52" s="29" t="s">
        <v>22</v>
      </c>
      <c r="B52" s="36" t="s">
        <v>15</v>
      </c>
      <c r="C52" s="29">
        <v>7</v>
      </c>
      <c r="D52" s="41">
        <v>294.67099999999999</v>
      </c>
      <c r="E52" s="38">
        <f t="shared" si="2"/>
        <v>2062.6970000000001</v>
      </c>
    </row>
    <row r="53" spans="1:5" x14ac:dyDescent="0.3">
      <c r="A53" s="29" t="s">
        <v>24</v>
      </c>
      <c r="B53" s="36" t="s">
        <v>17</v>
      </c>
      <c r="C53" s="29">
        <v>7</v>
      </c>
      <c r="D53" s="41">
        <v>187.35599999999999</v>
      </c>
      <c r="E53" s="38">
        <f t="shared" si="2"/>
        <v>1311.492</v>
      </c>
    </row>
    <row r="54" spans="1:5" x14ac:dyDescent="0.3">
      <c r="A54" s="29" t="s">
        <v>26</v>
      </c>
      <c r="B54" s="36" t="s">
        <v>19</v>
      </c>
      <c r="C54" s="29">
        <v>7</v>
      </c>
      <c r="D54" s="41">
        <v>223.14500000000001</v>
      </c>
      <c r="E54" s="38">
        <f t="shared" si="2"/>
        <v>1562.0150000000001</v>
      </c>
    </row>
    <row r="55" spans="1:5" x14ac:dyDescent="0.3">
      <c r="A55" s="29" t="s">
        <v>35</v>
      </c>
      <c r="B55" s="36" t="s">
        <v>21</v>
      </c>
      <c r="C55" s="29">
        <v>7</v>
      </c>
      <c r="D55" s="41">
        <v>290.88799999999998</v>
      </c>
      <c r="E55" s="38">
        <f t="shared" si="2"/>
        <v>2036.2159999999999</v>
      </c>
    </row>
    <row r="56" spans="1:5" x14ac:dyDescent="0.3">
      <c r="A56" s="29" t="s">
        <v>37</v>
      </c>
      <c r="B56" s="36" t="s">
        <v>23</v>
      </c>
      <c r="C56" s="29">
        <v>7</v>
      </c>
      <c r="D56" s="41">
        <v>167.89500000000001</v>
      </c>
      <c r="E56" s="38">
        <f t="shared" si="2"/>
        <v>1175.2650000000001</v>
      </c>
    </row>
    <row r="57" spans="1:5" x14ac:dyDescent="0.3">
      <c r="A57" s="29" t="s">
        <v>39</v>
      </c>
      <c r="B57" s="36" t="s">
        <v>25</v>
      </c>
      <c r="C57" s="29">
        <v>15</v>
      </c>
      <c r="D57" s="41">
        <v>167.89500000000001</v>
      </c>
      <c r="E57" s="38">
        <f t="shared" si="2"/>
        <v>2518.4250000000002</v>
      </c>
    </row>
    <row r="58" spans="1:5" x14ac:dyDescent="0.3">
      <c r="A58" s="29" t="s">
        <v>41</v>
      </c>
      <c r="B58" s="36" t="s">
        <v>27</v>
      </c>
      <c r="C58" s="29">
        <v>25</v>
      </c>
      <c r="D58" s="41">
        <v>10.119999999999999</v>
      </c>
      <c r="E58" s="38">
        <f t="shared" si="2"/>
        <v>252.99999999999997</v>
      </c>
    </row>
    <row r="59" spans="1:5" ht="14.55" customHeight="1" x14ac:dyDescent="0.3">
      <c r="A59" s="43" t="s">
        <v>60</v>
      </c>
      <c r="B59" s="43"/>
      <c r="C59" s="43"/>
      <c r="D59" s="43"/>
      <c r="E59" s="38">
        <f>SUM(E47:E58)</f>
        <v>13023.222000000002</v>
      </c>
    </row>
    <row r="65" spans="2:3" x14ac:dyDescent="0.3">
      <c r="B65" s="39" t="s">
        <v>61</v>
      </c>
      <c r="C65" s="40">
        <f>SUM(E17,E37,E42,E59)</f>
        <v>3167193.4517000001</v>
      </c>
    </row>
  </sheetData>
  <mergeCells count="8">
    <mergeCell ref="G45:I45"/>
    <mergeCell ref="A59:D59"/>
    <mergeCell ref="F6:J6"/>
    <mergeCell ref="A16:D16"/>
    <mergeCell ref="A17:D17"/>
    <mergeCell ref="A18:E18"/>
    <mergeCell ref="A36:D36"/>
    <mergeCell ref="A37:D37"/>
  </mergeCells>
  <pageMargins left="0.7" right="0.7" top="0.75" bottom="0.75" header="0.3" footer="0.3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Eglė Sutkienė</dc:creator>
  <cp:keywords/>
  <dc:description/>
  <cp:lastModifiedBy>Kipras Aleksandravičius</cp:lastModifiedBy>
  <dcterms:created xsi:type="dcterms:W3CDTF">2023-07-10T09:49:03Z</dcterms:created>
  <dcterms:modified xsi:type="dcterms:W3CDTF">2023-11-28T12:51:18Z</dcterms:modified>
  <cp:category/>
</cp:coreProperties>
</file>